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580" firstSheet="4" activeTab="4"/>
  </bookViews>
  <sheets>
    <sheet name="учитель" sheetId="1" r:id="rId1"/>
    <sheet name="воспитатель ГПД" sheetId="2" r:id="rId2"/>
    <sheet name="лаборант" sheetId="3" r:id="rId3"/>
    <sheet name="библиотекарь" sheetId="4" r:id="rId4"/>
    <sheet name="педагог организатор" sheetId="5" r:id="rId5"/>
    <sheet name="преподаватель ОБЖ" sheetId="6" r:id="rId6"/>
    <sheet name="заместитель по вр" sheetId="7" r:id="rId7"/>
    <sheet name="заместитель по увр" sheetId="8" r:id="rId8"/>
    <sheet name="Директор" sheetId="9" r:id="rId9"/>
    <sheet name="Прил 2 (школы)" sheetId="10" r:id="rId10"/>
  </sheets>
  <definedNames/>
  <calcPr fullCalcOnLoad="1"/>
</workbook>
</file>

<file path=xl/sharedStrings.xml><?xml version="1.0" encoding="utf-8"?>
<sst xmlns="http://schemas.openxmlformats.org/spreadsheetml/2006/main" count="548" uniqueCount="162">
  <si>
    <t>№ п/п</t>
  </si>
  <si>
    <t>Приложение 2</t>
  </si>
  <si>
    <t>Наименование муниципального района</t>
  </si>
  <si>
    <t>Полное наименование учреждения</t>
  </si>
  <si>
    <t>Наименование класса</t>
  </si>
  <si>
    <t>Количество обучающихся в классе</t>
  </si>
  <si>
    <t>Характеристики класса</t>
  </si>
  <si>
    <t>Всего</t>
  </si>
  <si>
    <t>в том числе индивидуальное обучение</t>
  </si>
  <si>
    <t>специальный (коррекционный) класс для обучающихся с отклонениями в развитии</t>
  </si>
  <si>
    <t>образовательный оздоровительный класс для детей, нуждающихся в длительном лечении</t>
  </si>
  <si>
    <t>класс при учреждениях, исполняющих уголовные наказания в виде лишения свободы</t>
  </si>
  <si>
    <t>лицейский, гимназический класс</t>
  </si>
  <si>
    <t>класс с родным (татарским)  языком обучения</t>
  </si>
  <si>
    <t>класс филологического профиля</t>
  </si>
  <si>
    <t>1 а</t>
  </si>
  <si>
    <t>1 в</t>
  </si>
  <si>
    <t>2 а</t>
  </si>
  <si>
    <t>2 б</t>
  </si>
  <si>
    <t>2 в</t>
  </si>
  <si>
    <t>3 а</t>
  </si>
  <si>
    <t>3 б</t>
  </si>
  <si>
    <t>3 в</t>
  </si>
  <si>
    <t>4 а</t>
  </si>
  <si>
    <t>5 а</t>
  </si>
  <si>
    <t>6 а</t>
  </si>
  <si>
    <t>7 а</t>
  </si>
  <si>
    <t>8 а</t>
  </si>
  <si>
    <t>9 а</t>
  </si>
  <si>
    <t>10 а</t>
  </si>
  <si>
    <t>11 а</t>
  </si>
  <si>
    <t>Ф. И. О. сотрудника</t>
  </si>
  <si>
    <t>Должность</t>
  </si>
  <si>
    <t>Вес критерия</t>
  </si>
  <si>
    <t>Наименование критерия</t>
  </si>
  <si>
    <t>Фактическое значение критерия за сентябрь месяц</t>
  </si>
  <si>
    <t>Диапазон изменения критерия</t>
  </si>
  <si>
    <t>Наименьшее значение критерия</t>
  </si>
  <si>
    <t>Наибольшее значение критерия</t>
  </si>
  <si>
    <t>Форма учета количества услуг, оказываемых работниками общеобразовательных учреждений</t>
  </si>
  <si>
    <t>Форма расчета индикаторов оценки эффективности деятельности сотрудников учреждения</t>
  </si>
  <si>
    <t>всего</t>
  </si>
  <si>
    <t>Алексеевский муниципальный район</t>
  </si>
  <si>
    <t>Муниципальное образовательное учреждение Большеполянская средняя общеобразовательная школа Алексеевского муниципального района РТ</t>
  </si>
  <si>
    <t>Воспитатель ГПД</t>
  </si>
  <si>
    <t>библиотекарь</t>
  </si>
  <si>
    <t>лаборант</t>
  </si>
  <si>
    <t>Алексеевский муниципальный район Республики Татарстан</t>
  </si>
  <si>
    <t>Муниципальное образовательное учреждение Большеполянская средняя общеобразовательная школа</t>
  </si>
  <si>
    <t>расчетный вес критерия</t>
  </si>
  <si>
    <t>Поддержание и улучшение материально-технической, ресурсной обеспеченности учебно-воспитательного процесса (соответствие материально-технического обеспечения требованиям стандартов обучения)</t>
  </si>
  <si>
    <t>директор школы</t>
  </si>
  <si>
    <t>Наличие предписаний о нарушении санитарно-гигиенических условий процесса обучения, требований пожарной и электробезопасности, охраны труда, выполнения необходимых объемов текущего и капитального ремонта</t>
  </si>
  <si>
    <t>Уровень подготовки  учреждения к новому учебному году</t>
  </si>
  <si>
    <t>Организация и проведение мероприятий, способствующих сохранению и восстановлению психического и физического здоровья учащихся (праздники здоровья, спартакиады, дни здоровья, туристические походы)</t>
  </si>
  <si>
    <t>Снижение заболеваемости учащихся по остроте зрения, нарушению осанки</t>
  </si>
  <si>
    <t>Организация обеспечения учащихся горячим питанием</t>
  </si>
  <si>
    <t>Обеспечение государственно-общественного характера управления в учреждение (наличие органов ученического самоуправления, управляющих или попечительских советов и др.)</t>
  </si>
  <si>
    <t>Исполнительская дисциплина. Количество несвоевременно предоставленных материалов, документов, наличие замечаний по результатам проверок по качественному ведению документации</t>
  </si>
  <si>
    <t>Участие учреждения в смотрах, конкурсах, фестивалях различного уровня (муниципальный уровень - 1; республиканский уровень - 2; федеральный уровень - 3)</t>
  </si>
  <si>
    <t>Организация инновационной  опытно-экспериментальной деятельности в учреждении: образовательный эксперимент на подготовительном этапе -  1 балл, практическом этапе  -2 балла, на  конечном  этапе внедрения  и обобщения   - 3 балла.</t>
  </si>
  <si>
    <t>Сохранность контингента</t>
  </si>
  <si>
    <t>Снижение численности  учащихся, состоящих на учете в комиссии по делам несовершеннолетних</t>
  </si>
  <si>
    <t>Высокий уровень организации каникулярного отдыха учащихся</t>
  </si>
  <si>
    <t>Организация  дополнительного образования детей на базе учреждения (или за счет средств учреждения)</t>
  </si>
  <si>
    <t>Обеспечение безопасности жизнедеятельности, поддержка здоровья  участников образовательного процесса в учреждении</t>
  </si>
  <si>
    <t>Положительная динамика роста квалификации педагогических работников учреждения по итогам аттестации</t>
  </si>
  <si>
    <t>Доля работников учреждения, имеющих высшую квалификационную категорию</t>
  </si>
  <si>
    <t>Укомплектованность педагогическими кадрами</t>
  </si>
  <si>
    <t>Участие педагогических работников в смотрах, конкурсах, конференциях, семинарах различного уровня</t>
  </si>
  <si>
    <t>Наличие призовых мест по итогам  участия  работников учреждения в  профессиональных и методических конкурсах  различного уровня</t>
  </si>
  <si>
    <t>Разработка и публикация методических рекомендаций, разработка и внедрение авторских программ</t>
  </si>
  <si>
    <t>Успеваемость обучающихся  по учреждению</t>
  </si>
  <si>
    <t>Качество  знаний   обучающихся по учреждению</t>
  </si>
  <si>
    <t>Доля обучающихся , подтвердивших свои знания  по итогам  ЕГЭ в  учреждении</t>
  </si>
  <si>
    <t>Наличие  обучающихся – призёров  предметных олимпиад, конкурсов, конференций различных уровней</t>
  </si>
  <si>
    <t>Организация и проведение семинаров, совещаний по вопросам повышения качества образования</t>
  </si>
  <si>
    <t>Директор школы</t>
  </si>
  <si>
    <t>Фомин Олег Юрьевич</t>
  </si>
  <si>
    <t>максимальное</t>
  </si>
  <si>
    <t>фактическое</t>
  </si>
  <si>
    <t>Директор школы                                          О.Ю.Фомин</t>
  </si>
  <si>
    <t>Главный специалист ОО                              Р.Н. Муртазина</t>
  </si>
  <si>
    <t>Учитель</t>
  </si>
  <si>
    <t>Преподаватель ОБЖ</t>
  </si>
  <si>
    <t>Заместитель директора По ВР</t>
  </si>
  <si>
    <t>заместитель директора по УВР</t>
  </si>
  <si>
    <t>Доля обучающихся, подтвердивших свои знания  по итогам  ЕГЭ в  учреждении</t>
  </si>
  <si>
    <t xml:space="preserve">Наличие призовых мест по итогам  участия педагогических   работников учреждения в  профессиональных и методических конкурсах  различного уровня </t>
  </si>
  <si>
    <t xml:space="preserve">Положительная динамика роста квалификации педагогических работников учреждения </t>
  </si>
  <si>
    <t xml:space="preserve">Наличие и уровень распространения передового педагогического опыта  </t>
  </si>
  <si>
    <t>Организация инновационной  опытно-экспериментальной деятельности в учреждении</t>
  </si>
  <si>
    <t xml:space="preserve">Охват  педагогических работников курсовой подготовкой </t>
  </si>
  <si>
    <t>Организация контроля и диагностики   образовательной деятельности  в учреждении</t>
  </si>
  <si>
    <t>Борисова Наталья Юрьевна</t>
  </si>
  <si>
    <t xml:space="preserve">   Форма расчета индикаторов оценки эффективности деятельности сотрудников учреждения</t>
  </si>
  <si>
    <t>Киселева Инесса Геннадиевна</t>
  </si>
  <si>
    <t>заместитель директора по ВР</t>
  </si>
  <si>
    <t>Участие детей «группы риска» в деятельности объединений дополнительного образования школы, муниципального района</t>
  </si>
  <si>
    <t>Участие работников сферы воспитания в конкурсах, соревнованиях, семинарах и др. мероприятиях воспитательной направленности</t>
  </si>
  <si>
    <t>Участие детей  в конкурсах, соревнованиях и др. мероприятиях воспитательной направленности:</t>
  </si>
  <si>
    <t>Наличие призовых мест по итогам участия педагогических работников, учащихся</t>
  </si>
  <si>
    <t>Участие в организации и проведении мероприятий, способствующих сохранению и восстановлению психического и физического здоровья учащихся (праздники здоровья, спартакиады, дни здоровья, туристические походы и т.п.)</t>
  </si>
  <si>
    <t>Количество педагогических работников, прошедших повышение квалификации по вопросам воспитания в любой форме,</t>
  </si>
  <si>
    <r>
      <t>Снижение количества преступлений и правонарушений несовершеннолетних</t>
    </r>
    <r>
      <rPr>
        <i/>
        <sz val="8"/>
        <color indexed="8"/>
        <rFont val="Times New Roman"/>
        <family val="1"/>
      </rPr>
      <t xml:space="preserve"> </t>
    </r>
  </si>
  <si>
    <t>максимум</t>
  </si>
  <si>
    <t>фактически</t>
  </si>
  <si>
    <t xml:space="preserve">Успеваемость обучающихся  </t>
  </si>
  <si>
    <t>Качество  знаний   обучающихся:</t>
  </si>
  <si>
    <t>По русскому языку  и литературе, татарскому языку и литературе, математике, родному языку, иностранному языку, математике, физике химии (1 –я группа сложности)</t>
  </si>
  <si>
    <t>История, обществознание , право, биология география , экономика, астрономия, начальные классы (2-я группа сложности)</t>
  </si>
  <si>
    <t>Физическое воспитание , технология, музыка. изобразительное искусство, черчение, ОБЖ (3-я группа сложности)</t>
  </si>
  <si>
    <t>Повышение качества знаний   учащихся  по предмету</t>
  </si>
  <si>
    <t>Обеспечение  безопасности жизнедеятельности  детей в учебно-воспитательном процессе</t>
  </si>
  <si>
    <t xml:space="preserve"> Результативность участия  в профессиональных, методических конкурсах: федеральный уровень – 3 балла, региональный уровень - 2 балла, муниципальный уровень – 1 балл</t>
  </si>
  <si>
    <t>Участие  в инновационной  опытно-экспериментальной деятельности</t>
  </si>
  <si>
    <t>Работа учителя с учениками за рамками тарифицированных часов</t>
  </si>
  <si>
    <t>Организация внеклассной  работы по предмету</t>
  </si>
  <si>
    <t>Участие  в мероприятиях, повышающих общественный имидж учреждения; общественная работа</t>
  </si>
  <si>
    <t>Применение в работе инновационных, авторских программ</t>
  </si>
  <si>
    <t>Наличие и уровень распространения передового педагогического опыта: федеральный уровень – 4 балла, региональный уровень - 3 балла, муниципальный уровень – 2 балла,  уровень учреждения -1 балл.</t>
  </si>
  <si>
    <t>Результативность участия в олимпиадах, конкурсах, смотрах и др. по ОБЖ и гражданской обороне: федеральный уровень – 3 балла, региональный уровень - 2 балла, муниципальный уровень – 1 балл</t>
  </si>
  <si>
    <t>Обеспечение  безопасности жизнедеятельности  учащихся</t>
  </si>
  <si>
    <t>Участие в организации и проведении воспитательных мероприятий по   гражданской обороне</t>
  </si>
  <si>
    <t>Постановка на учет юношей допризывного возраста в военкомат</t>
  </si>
  <si>
    <t>Организационная работа с учащимися и их родителями по постановке юношей допризывного возраста  на учет в военкомат</t>
  </si>
  <si>
    <t>Логинов Николай Иванович</t>
  </si>
  <si>
    <t>Положительная динамика качества знаний и успеваемости учащихся, занимающихся в группе продленного дня</t>
  </si>
  <si>
    <t>Обеспечение безопасности жизнедеятельности учащихся, занимающихся в группе продленного дня</t>
  </si>
  <si>
    <t>Наличие и уровень распространения передового педагогического опыта:  региональный уровень - 3 балла, муниципальный уровень – 2 балла,  уровень учреждения -1 балл.</t>
  </si>
  <si>
    <t>Результативное участие  в профессиональных, методических конкурсах: , региональный уровень - 3 балла, муниципальный уровень – 2 балла,  уровень учреждения -1 балл.</t>
  </si>
  <si>
    <t>Соблюдение режима (отсутствие случаев нарушения режима)</t>
  </si>
  <si>
    <t>Горохова Валентина Леонидовна</t>
  </si>
  <si>
    <t>Педагог организатор</t>
  </si>
  <si>
    <t>Результативность деятельности</t>
  </si>
  <si>
    <t>Охват обучающихся проводимыми мероприятиями</t>
  </si>
  <si>
    <t>Проведение мероприятий республиканского  уровня</t>
  </si>
  <si>
    <t>Доля мероприятий учреждения, проводимых впервые в общем объеме ежегодных мероприятий учреждения</t>
  </si>
  <si>
    <t>Участие педагога-организатора в конкурсах профессионального мастерства, грантах, конференциях, проектах, семинарах и т.д:</t>
  </si>
  <si>
    <t>Наличие воспитанников, педагогических работников – призеров олимпиад, конкурсов, соревнований, конференций по учреждению</t>
  </si>
  <si>
    <t xml:space="preserve">Высокий уровень организации каникулярного отдыха учащихся (доля учащихся учреждения, для которых организован каникулярный отдых) </t>
  </si>
  <si>
    <t>Обращаемость фондов литературы (кроме учебников)</t>
  </si>
  <si>
    <t>Посещаемость библиотеки</t>
  </si>
  <si>
    <t>Читаемость</t>
  </si>
  <si>
    <t>Ведение электронных каталогов:</t>
  </si>
  <si>
    <t>Количество организованных и проведенных мероприятий</t>
  </si>
  <si>
    <t>Участие в конкурсах:</t>
  </si>
  <si>
    <t>Наличие страницы библиотеки на сайте школы</t>
  </si>
  <si>
    <t>Уровень подготовки  кабинета (лаборатории) к новому учебному году</t>
  </si>
  <si>
    <t>Обеспечение выполнения требований  пожарной, электробезопасности,  санитарно-эпидемиологических служб и охраны труда</t>
  </si>
  <si>
    <t>Своевременность и качество обеспечения проведения лабораторных и практических  работ</t>
  </si>
  <si>
    <t>Работа по систематизации, учету и хранению материалов</t>
  </si>
  <si>
    <t xml:space="preserve"> Эффективность работы по обеспечению сохранности  и исправности имущества и лабораторного оборудования кабинета (лаборатории)</t>
  </si>
  <si>
    <t>Обеспечение безопасности жизнедеятельности участников образовательного процесса в учреждении</t>
  </si>
  <si>
    <t>Кочнева Марина Юрьевна</t>
  </si>
  <si>
    <t>Павлова Любовь Владимировна</t>
  </si>
  <si>
    <t>Грунина Елена Леонидовна</t>
  </si>
  <si>
    <t>педагог организатор</t>
  </si>
  <si>
    <t>Насубуллина Сания Фоатовна</t>
  </si>
  <si>
    <t>учитель математики</t>
  </si>
  <si>
    <t>Салихова Альфира Хабуловна</t>
  </si>
  <si>
    <t>учитель русского языка и литературы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</si>
</sst>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color indexed="8"/>
      <name val="Arial Cyr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name val="Tahoma"/>
      <family val="2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2"/>
    </font>
    <font>
      <sz val="8"/>
      <color indexed="8"/>
      <name val="Arial Cyr"/>
      <family val="2"/>
    </font>
    <font>
      <b/>
      <sz val="8"/>
      <name val="Tahoma"/>
      <family val="2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Arial Cyr"/>
      <family val="2"/>
    </font>
    <font>
      <sz val="9"/>
      <color indexed="8"/>
      <name val="Arial Cyr"/>
      <family val="2"/>
    </font>
    <font>
      <b/>
      <sz val="9"/>
      <name val="Tahoma"/>
      <family val="2"/>
    </font>
    <font>
      <i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5" fillId="0" borderId="14" xfId="0" applyFont="1" applyFill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10" fillId="0" borderId="14" xfId="0" applyFont="1" applyBorder="1" applyAlignment="1">
      <alignment wrapText="1"/>
    </xf>
    <xf numFmtId="0" fontId="18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40">
      <selection activeCell="E67" sqref="E67"/>
    </sheetView>
  </sheetViews>
  <sheetFormatPr defaultColWidth="9.00390625" defaultRowHeight="12.75"/>
  <cols>
    <col min="2" max="2" width="25.25390625" style="0" customWidth="1"/>
    <col min="3" max="3" width="11.00390625" style="0" customWidth="1"/>
    <col min="4" max="4" width="21.25390625" style="0" customWidth="1"/>
  </cols>
  <sheetData>
    <row r="1" spans="1:5" ht="12.75">
      <c r="A1" t="s">
        <v>47</v>
      </c>
      <c r="B1" s="22"/>
      <c r="D1" s="9"/>
      <c r="E1" s="13"/>
    </row>
    <row r="2" spans="1:5" ht="12.75">
      <c r="A2" t="s">
        <v>48</v>
      </c>
      <c r="B2" s="22"/>
      <c r="D2" s="9"/>
      <c r="E2" s="13"/>
    </row>
    <row r="3" spans="1:8" ht="12.75">
      <c r="A3" s="51" t="s">
        <v>40</v>
      </c>
      <c r="B3" s="51"/>
      <c r="C3" s="51"/>
      <c r="D3" s="51"/>
      <c r="E3" s="51"/>
      <c r="F3" s="51"/>
      <c r="G3" s="51"/>
      <c r="H3" s="51"/>
    </row>
    <row r="4" spans="2:5" ht="12.75">
      <c r="B4" s="22"/>
      <c r="D4" s="9"/>
      <c r="E4" s="13"/>
    </row>
    <row r="5" spans="1:9" ht="12.75">
      <c r="A5" s="52" t="s">
        <v>0</v>
      </c>
      <c r="B5" s="53" t="s">
        <v>31</v>
      </c>
      <c r="C5" s="54" t="s">
        <v>32</v>
      </c>
      <c r="D5" s="55" t="s">
        <v>34</v>
      </c>
      <c r="E5" s="55" t="s">
        <v>33</v>
      </c>
      <c r="F5" s="56" t="s">
        <v>36</v>
      </c>
      <c r="G5" s="57"/>
      <c r="H5" s="53" t="s">
        <v>35</v>
      </c>
      <c r="I5" s="44" t="s">
        <v>49</v>
      </c>
    </row>
    <row r="6" spans="1:9" ht="51" customHeight="1">
      <c r="A6" s="52"/>
      <c r="B6" s="53"/>
      <c r="C6" s="54"/>
      <c r="D6" s="55"/>
      <c r="E6" s="55"/>
      <c r="F6" s="7" t="s">
        <v>37</v>
      </c>
      <c r="G6" s="7" t="s">
        <v>38</v>
      </c>
      <c r="H6" s="53"/>
      <c r="I6" s="45"/>
    </row>
    <row r="7" spans="1:9" ht="23.25" customHeight="1">
      <c r="A7" s="46" t="s">
        <v>83</v>
      </c>
      <c r="B7" s="47"/>
      <c r="C7" s="47"/>
      <c r="D7" s="47"/>
      <c r="E7" s="47"/>
      <c r="F7" s="47"/>
      <c r="G7" s="47"/>
      <c r="H7" s="47"/>
      <c r="I7" s="48"/>
    </row>
    <row r="8" spans="1:9" ht="27">
      <c r="A8" s="6">
        <v>1</v>
      </c>
      <c r="B8" s="23" t="s">
        <v>158</v>
      </c>
      <c r="C8" s="23" t="s">
        <v>159</v>
      </c>
      <c r="D8" s="24" t="s">
        <v>107</v>
      </c>
      <c r="E8" s="25">
        <v>8</v>
      </c>
      <c r="F8" s="25">
        <v>90</v>
      </c>
      <c r="G8" s="6">
        <v>100</v>
      </c>
      <c r="H8" s="6">
        <v>100</v>
      </c>
      <c r="I8" s="6">
        <f>(H8-F8)*E8/(G8-F8)</f>
        <v>8</v>
      </c>
    </row>
    <row r="9" spans="1:9" ht="27">
      <c r="A9" s="6">
        <v>2</v>
      </c>
      <c r="B9" s="23" t="s">
        <v>158</v>
      </c>
      <c r="C9" s="23" t="s">
        <v>159</v>
      </c>
      <c r="D9" s="24" t="s">
        <v>108</v>
      </c>
      <c r="E9" s="25"/>
      <c r="F9" s="25"/>
      <c r="G9" s="6"/>
      <c r="H9" s="6"/>
      <c r="I9" s="6"/>
    </row>
    <row r="10" spans="1:9" ht="80.25">
      <c r="A10" s="6">
        <v>3</v>
      </c>
      <c r="B10" s="23" t="s">
        <v>158</v>
      </c>
      <c r="C10" s="23" t="s">
        <v>159</v>
      </c>
      <c r="D10" s="24" t="s">
        <v>109</v>
      </c>
      <c r="E10" s="25">
        <v>8</v>
      </c>
      <c r="F10" s="25">
        <v>30</v>
      </c>
      <c r="G10" s="6">
        <v>100</v>
      </c>
      <c r="H10" s="6">
        <v>30</v>
      </c>
      <c r="I10" s="6">
        <f>(H10-F10)*E10/(G10-F10)</f>
        <v>0</v>
      </c>
    </row>
    <row r="11" spans="1:9" ht="57.75">
      <c r="A11" s="6">
        <v>4</v>
      </c>
      <c r="B11" s="23" t="s">
        <v>158</v>
      </c>
      <c r="C11" s="23" t="s">
        <v>159</v>
      </c>
      <c r="D11" s="24" t="s">
        <v>110</v>
      </c>
      <c r="E11" s="25"/>
      <c r="F11" s="25"/>
      <c r="G11" s="6"/>
      <c r="H11" s="6"/>
      <c r="I11" s="6"/>
    </row>
    <row r="12" spans="1:9" ht="57.75">
      <c r="A12" s="6">
        <v>5</v>
      </c>
      <c r="B12" s="23" t="s">
        <v>158</v>
      </c>
      <c r="C12" s="23" t="s">
        <v>159</v>
      </c>
      <c r="D12" s="24" t="s">
        <v>111</v>
      </c>
      <c r="E12" s="25"/>
      <c r="F12" s="25"/>
      <c r="G12" s="6"/>
      <c r="H12" s="6"/>
      <c r="I12" s="6"/>
    </row>
    <row r="13" spans="1:9" ht="46.5">
      <c r="A13" s="6">
        <v>6</v>
      </c>
      <c r="B13" s="23" t="s">
        <v>158</v>
      </c>
      <c r="C13" s="23" t="s">
        <v>159</v>
      </c>
      <c r="D13" s="24" t="s">
        <v>87</v>
      </c>
      <c r="E13" s="25">
        <v>8</v>
      </c>
      <c r="F13" s="25">
        <v>20</v>
      </c>
      <c r="G13" s="6">
        <v>100</v>
      </c>
      <c r="H13" s="6">
        <v>60</v>
      </c>
      <c r="I13" s="6">
        <f aca="true" t="shared" si="0" ref="I13:I23">(H13-F13)*E13/(G13-F13)</f>
        <v>4</v>
      </c>
    </row>
    <row r="14" spans="1:9" ht="57.75">
      <c r="A14" s="6">
        <v>7</v>
      </c>
      <c r="B14" s="23" t="s">
        <v>158</v>
      </c>
      <c r="C14" s="23" t="s">
        <v>159</v>
      </c>
      <c r="D14" s="24" t="s">
        <v>75</v>
      </c>
      <c r="E14" s="25">
        <v>6</v>
      </c>
      <c r="F14" s="25">
        <v>0</v>
      </c>
      <c r="G14" s="6">
        <v>3</v>
      </c>
      <c r="H14" s="6">
        <v>0</v>
      </c>
      <c r="I14" s="6">
        <f t="shared" si="0"/>
        <v>0</v>
      </c>
    </row>
    <row r="15" spans="1:9" ht="27">
      <c r="A15" s="6">
        <v>8</v>
      </c>
      <c r="B15" s="23" t="s">
        <v>158</v>
      </c>
      <c r="C15" s="23" t="s">
        <v>159</v>
      </c>
      <c r="D15" s="24" t="s">
        <v>112</v>
      </c>
      <c r="E15" s="25">
        <v>2</v>
      </c>
      <c r="F15" s="25">
        <v>99</v>
      </c>
      <c r="G15" s="6">
        <v>105</v>
      </c>
      <c r="H15" s="6">
        <v>98</v>
      </c>
      <c r="I15" s="6"/>
    </row>
    <row r="16" spans="1:9" ht="46.5">
      <c r="A16" s="6">
        <v>9</v>
      </c>
      <c r="B16" s="23" t="s">
        <v>158</v>
      </c>
      <c r="C16" s="23" t="s">
        <v>159</v>
      </c>
      <c r="D16" s="24" t="s">
        <v>113</v>
      </c>
      <c r="E16" s="25">
        <v>3</v>
      </c>
      <c r="F16" s="25">
        <v>0</v>
      </c>
      <c r="G16" s="6">
        <v>1</v>
      </c>
      <c r="H16" s="6">
        <v>1</v>
      </c>
      <c r="I16" s="6">
        <f t="shared" si="0"/>
        <v>3</v>
      </c>
    </row>
    <row r="17" spans="1:9" ht="91.5">
      <c r="A17" s="6">
        <v>10</v>
      </c>
      <c r="B17" s="23" t="s">
        <v>158</v>
      </c>
      <c r="C17" s="23" t="s">
        <v>159</v>
      </c>
      <c r="D17" s="24" t="s">
        <v>114</v>
      </c>
      <c r="E17" s="25">
        <v>3</v>
      </c>
      <c r="F17" s="25">
        <v>0</v>
      </c>
      <c r="G17" s="6">
        <v>3</v>
      </c>
      <c r="H17" s="6">
        <v>0</v>
      </c>
      <c r="I17" s="6">
        <f t="shared" si="0"/>
        <v>0</v>
      </c>
    </row>
    <row r="18" spans="1:9" ht="35.25">
      <c r="A18" s="6">
        <v>11</v>
      </c>
      <c r="B18" s="23" t="s">
        <v>158</v>
      </c>
      <c r="C18" s="23" t="s">
        <v>159</v>
      </c>
      <c r="D18" s="24" t="s">
        <v>115</v>
      </c>
      <c r="E18" s="25">
        <v>3</v>
      </c>
      <c r="F18" s="25">
        <v>0</v>
      </c>
      <c r="G18" s="6">
        <v>3</v>
      </c>
      <c r="H18" s="6">
        <v>0</v>
      </c>
      <c r="I18" s="6">
        <f t="shared" si="0"/>
        <v>0</v>
      </c>
    </row>
    <row r="19" spans="1:9" ht="102.75">
      <c r="A19" s="6">
        <v>12</v>
      </c>
      <c r="B19" s="23" t="s">
        <v>158</v>
      </c>
      <c r="C19" s="23" t="s">
        <v>159</v>
      </c>
      <c r="D19" s="24" t="s">
        <v>120</v>
      </c>
      <c r="E19" s="25">
        <v>4</v>
      </c>
      <c r="F19" s="25">
        <v>0</v>
      </c>
      <c r="G19" s="6">
        <v>4</v>
      </c>
      <c r="H19" s="6">
        <v>1</v>
      </c>
      <c r="I19" s="6">
        <f t="shared" si="0"/>
        <v>1</v>
      </c>
    </row>
    <row r="20" spans="1:9" ht="35.25">
      <c r="A20" s="6">
        <v>13</v>
      </c>
      <c r="B20" s="23" t="s">
        <v>158</v>
      </c>
      <c r="C20" s="23" t="s">
        <v>159</v>
      </c>
      <c r="D20" s="24" t="s">
        <v>116</v>
      </c>
      <c r="E20" s="25">
        <v>2</v>
      </c>
      <c r="F20" s="25">
        <v>0</v>
      </c>
      <c r="G20" s="6">
        <v>2</v>
      </c>
      <c r="H20" s="6">
        <v>2</v>
      </c>
      <c r="I20" s="6">
        <f t="shared" si="0"/>
        <v>2</v>
      </c>
    </row>
    <row r="21" spans="1:9" ht="27">
      <c r="A21" s="6">
        <v>14</v>
      </c>
      <c r="B21" s="23" t="s">
        <v>158</v>
      </c>
      <c r="C21" s="23" t="s">
        <v>159</v>
      </c>
      <c r="D21" s="24" t="s">
        <v>117</v>
      </c>
      <c r="E21" s="25">
        <v>2</v>
      </c>
      <c r="F21" s="25">
        <v>0</v>
      </c>
      <c r="G21" s="6">
        <v>1</v>
      </c>
      <c r="H21" s="6">
        <v>1</v>
      </c>
      <c r="I21" s="6">
        <f t="shared" si="0"/>
        <v>2</v>
      </c>
    </row>
    <row r="22" spans="1:9" ht="46.5">
      <c r="A22" s="6">
        <v>15</v>
      </c>
      <c r="B22" s="23" t="s">
        <v>158</v>
      </c>
      <c r="C22" s="23" t="s">
        <v>159</v>
      </c>
      <c r="D22" s="24" t="s">
        <v>118</v>
      </c>
      <c r="E22" s="25">
        <v>3</v>
      </c>
      <c r="F22" s="25">
        <v>0</v>
      </c>
      <c r="G22" s="6">
        <v>2</v>
      </c>
      <c r="H22" s="6">
        <v>1</v>
      </c>
      <c r="I22" s="6">
        <f t="shared" si="0"/>
        <v>1.5</v>
      </c>
    </row>
    <row r="23" spans="1:9" ht="35.25">
      <c r="A23" s="6">
        <v>16</v>
      </c>
      <c r="B23" s="23" t="s">
        <v>158</v>
      </c>
      <c r="C23" s="23" t="s">
        <v>159</v>
      </c>
      <c r="D23" s="24" t="s">
        <v>119</v>
      </c>
      <c r="E23" s="25">
        <v>5</v>
      </c>
      <c r="F23" s="25">
        <v>0</v>
      </c>
      <c r="G23" s="6">
        <v>3</v>
      </c>
      <c r="H23" s="6">
        <v>3</v>
      </c>
      <c r="I23" s="6">
        <f t="shared" si="0"/>
        <v>5</v>
      </c>
    </row>
    <row r="24" spans="4:9" ht="12.75">
      <c r="D24" s="26" t="s">
        <v>105</v>
      </c>
      <c r="E24">
        <f>SUM(E8:E23)</f>
        <v>57</v>
      </c>
      <c r="F24" s="31"/>
      <c r="G24" s="31" t="s">
        <v>106</v>
      </c>
      <c r="H24" s="31"/>
      <c r="I24" s="32">
        <f>SUM(I8:I23)</f>
        <v>26.5</v>
      </c>
    </row>
    <row r="25" s="50" customFormat="1" ht="12.75">
      <c r="A25" s="49" t="s">
        <v>81</v>
      </c>
    </row>
    <row r="26" spans="1:9" ht="52.5">
      <c r="A26" s="6">
        <v>1</v>
      </c>
      <c r="B26" s="23" t="s">
        <v>160</v>
      </c>
      <c r="C26" s="23" t="s">
        <v>161</v>
      </c>
      <c r="D26" s="24" t="s">
        <v>107</v>
      </c>
      <c r="E26" s="25">
        <v>8</v>
      </c>
      <c r="F26" s="25">
        <v>90</v>
      </c>
      <c r="G26" s="6">
        <v>100</v>
      </c>
      <c r="H26" s="6">
        <v>100</v>
      </c>
      <c r="I26" s="6">
        <f>(H26-F26)*E26/(G26-F26)</f>
        <v>8</v>
      </c>
    </row>
    <row r="27" spans="1:9" ht="52.5">
      <c r="A27" s="6">
        <v>2</v>
      </c>
      <c r="B27" s="23" t="s">
        <v>160</v>
      </c>
      <c r="C27" s="23" t="s">
        <v>161</v>
      </c>
      <c r="D27" s="24" t="s">
        <v>108</v>
      </c>
      <c r="E27" s="25"/>
      <c r="F27" s="25"/>
      <c r="G27" s="6"/>
      <c r="H27" s="6"/>
      <c r="I27" s="6"/>
    </row>
    <row r="28" spans="1:9" ht="80.25">
      <c r="A28" s="6">
        <v>3</v>
      </c>
      <c r="B28" s="23" t="s">
        <v>160</v>
      </c>
      <c r="C28" s="23" t="s">
        <v>161</v>
      </c>
      <c r="D28" s="24" t="s">
        <v>109</v>
      </c>
      <c r="E28" s="25">
        <v>8</v>
      </c>
      <c r="F28" s="25">
        <v>30</v>
      </c>
      <c r="G28" s="6">
        <v>100</v>
      </c>
      <c r="H28" s="6">
        <v>37</v>
      </c>
      <c r="I28" s="6">
        <f aca="true" t="shared" si="1" ref="I28:I41">(H28-F28)*E28/(G28-F28)</f>
        <v>0.8</v>
      </c>
    </row>
    <row r="29" spans="1:9" ht="57.75">
      <c r="A29" s="6">
        <v>4</v>
      </c>
      <c r="B29" s="23" t="s">
        <v>160</v>
      </c>
      <c r="C29" s="23" t="s">
        <v>161</v>
      </c>
      <c r="D29" s="24" t="s">
        <v>110</v>
      </c>
      <c r="E29" s="25"/>
      <c r="F29" s="25"/>
      <c r="G29" s="6"/>
      <c r="H29" s="6"/>
      <c r="I29" s="6"/>
    </row>
    <row r="30" spans="1:9" ht="57.75">
      <c r="A30" s="6">
        <v>5</v>
      </c>
      <c r="B30" s="23" t="s">
        <v>160</v>
      </c>
      <c r="C30" s="23" t="s">
        <v>161</v>
      </c>
      <c r="D30" s="24" t="s">
        <v>111</v>
      </c>
      <c r="E30" s="25"/>
      <c r="F30" s="25"/>
      <c r="G30" s="6"/>
      <c r="H30" s="6"/>
      <c r="I30" s="6"/>
    </row>
    <row r="31" spans="1:9" ht="52.5">
      <c r="A31" s="6">
        <v>6</v>
      </c>
      <c r="B31" s="23" t="s">
        <v>160</v>
      </c>
      <c r="C31" s="23" t="s">
        <v>161</v>
      </c>
      <c r="D31" s="24" t="s">
        <v>87</v>
      </c>
      <c r="E31" s="25">
        <v>8</v>
      </c>
      <c r="F31" s="25">
        <v>20</v>
      </c>
      <c r="G31" s="6">
        <v>100</v>
      </c>
      <c r="H31" s="6">
        <v>67</v>
      </c>
      <c r="I31" s="6">
        <f t="shared" si="1"/>
        <v>4.7</v>
      </c>
    </row>
    <row r="32" spans="1:9" ht="57.75">
      <c r="A32" s="6">
        <v>7</v>
      </c>
      <c r="B32" s="23" t="s">
        <v>160</v>
      </c>
      <c r="C32" s="23" t="s">
        <v>161</v>
      </c>
      <c r="D32" s="24" t="s">
        <v>75</v>
      </c>
      <c r="E32" s="25">
        <v>6</v>
      </c>
      <c r="F32" s="25">
        <v>0</v>
      </c>
      <c r="G32" s="6">
        <v>3</v>
      </c>
      <c r="H32" s="6">
        <v>3</v>
      </c>
      <c r="I32" s="6">
        <f t="shared" si="1"/>
        <v>6</v>
      </c>
    </row>
    <row r="33" spans="1:9" ht="52.5">
      <c r="A33" s="6">
        <v>8</v>
      </c>
      <c r="B33" s="23" t="s">
        <v>160</v>
      </c>
      <c r="C33" s="23" t="s">
        <v>161</v>
      </c>
      <c r="D33" s="24" t="s">
        <v>112</v>
      </c>
      <c r="E33" s="25">
        <v>2</v>
      </c>
      <c r="F33" s="25">
        <v>99</v>
      </c>
      <c r="G33" s="6">
        <v>105</v>
      </c>
      <c r="H33" s="6">
        <v>89</v>
      </c>
      <c r="I33" s="6">
        <v>0</v>
      </c>
    </row>
    <row r="34" spans="1:9" ht="52.5">
      <c r="A34" s="6">
        <v>9</v>
      </c>
      <c r="B34" s="23" t="s">
        <v>160</v>
      </c>
      <c r="C34" s="23" t="s">
        <v>161</v>
      </c>
      <c r="D34" s="24" t="s">
        <v>113</v>
      </c>
      <c r="E34" s="25">
        <v>3</v>
      </c>
      <c r="F34" s="25">
        <v>0</v>
      </c>
      <c r="G34" s="6">
        <v>1</v>
      </c>
      <c r="H34" s="6">
        <v>1</v>
      </c>
      <c r="I34" s="6">
        <f t="shared" si="1"/>
        <v>3</v>
      </c>
    </row>
    <row r="35" spans="1:9" ht="91.5">
      <c r="A35" s="6">
        <v>10</v>
      </c>
      <c r="B35" s="23" t="s">
        <v>160</v>
      </c>
      <c r="C35" s="23" t="s">
        <v>161</v>
      </c>
      <c r="D35" s="24" t="s">
        <v>114</v>
      </c>
      <c r="E35" s="25">
        <v>3</v>
      </c>
      <c r="F35" s="25">
        <v>0</v>
      </c>
      <c r="G35" s="6">
        <v>3</v>
      </c>
      <c r="H35" s="6">
        <v>2</v>
      </c>
      <c r="I35" s="6">
        <f t="shared" si="1"/>
        <v>2</v>
      </c>
    </row>
    <row r="36" spans="1:9" ht="52.5">
      <c r="A36" s="6">
        <v>11</v>
      </c>
      <c r="B36" s="23" t="s">
        <v>160</v>
      </c>
      <c r="C36" s="23" t="s">
        <v>161</v>
      </c>
      <c r="D36" s="24" t="s">
        <v>115</v>
      </c>
      <c r="E36" s="25">
        <v>3</v>
      </c>
      <c r="F36" s="25">
        <v>0</v>
      </c>
      <c r="G36" s="6">
        <v>3</v>
      </c>
      <c r="H36" s="6">
        <v>1</v>
      </c>
      <c r="I36" s="6">
        <f t="shared" si="1"/>
        <v>1</v>
      </c>
    </row>
    <row r="37" spans="1:9" ht="102.75">
      <c r="A37" s="6">
        <v>12</v>
      </c>
      <c r="B37" s="23" t="s">
        <v>160</v>
      </c>
      <c r="C37" s="23" t="s">
        <v>161</v>
      </c>
      <c r="D37" s="24" t="s">
        <v>120</v>
      </c>
      <c r="E37" s="25">
        <v>4</v>
      </c>
      <c r="F37" s="25">
        <v>0</v>
      </c>
      <c r="G37" s="6">
        <v>4</v>
      </c>
      <c r="H37" s="6">
        <v>2</v>
      </c>
      <c r="I37" s="6">
        <f t="shared" si="1"/>
        <v>2</v>
      </c>
    </row>
    <row r="38" spans="1:9" ht="52.5">
      <c r="A38" s="6">
        <v>13</v>
      </c>
      <c r="B38" s="23" t="s">
        <v>160</v>
      </c>
      <c r="C38" s="23" t="s">
        <v>161</v>
      </c>
      <c r="D38" s="24" t="s">
        <v>116</v>
      </c>
      <c r="E38" s="25">
        <v>2</v>
      </c>
      <c r="F38" s="25">
        <v>0</v>
      </c>
      <c r="G38" s="6">
        <v>2</v>
      </c>
      <c r="H38" s="6">
        <v>2</v>
      </c>
      <c r="I38" s="6">
        <f t="shared" si="1"/>
        <v>2</v>
      </c>
    </row>
    <row r="39" spans="1:9" ht="52.5">
      <c r="A39" s="6">
        <v>14</v>
      </c>
      <c r="B39" s="23" t="s">
        <v>160</v>
      </c>
      <c r="C39" s="23" t="s">
        <v>161</v>
      </c>
      <c r="D39" s="24" t="s">
        <v>117</v>
      </c>
      <c r="E39" s="25">
        <v>2</v>
      </c>
      <c r="F39" s="25">
        <v>0</v>
      </c>
      <c r="G39" s="6">
        <v>1</v>
      </c>
      <c r="H39" s="6">
        <v>1</v>
      </c>
      <c r="I39" s="6">
        <f t="shared" si="1"/>
        <v>2</v>
      </c>
    </row>
    <row r="40" spans="1:9" ht="52.5">
      <c r="A40" s="6">
        <v>15</v>
      </c>
      <c r="B40" s="23" t="s">
        <v>160</v>
      </c>
      <c r="C40" s="23" t="s">
        <v>161</v>
      </c>
      <c r="D40" s="24" t="s">
        <v>118</v>
      </c>
      <c r="E40" s="25">
        <v>3</v>
      </c>
      <c r="F40" s="25">
        <v>0</v>
      </c>
      <c r="G40" s="6">
        <v>2</v>
      </c>
      <c r="H40" s="6">
        <v>2</v>
      </c>
      <c r="I40" s="6">
        <f t="shared" si="1"/>
        <v>3</v>
      </c>
    </row>
    <row r="41" spans="1:9" ht="52.5">
      <c r="A41" s="6">
        <v>16</v>
      </c>
      <c r="B41" s="23" t="s">
        <v>160</v>
      </c>
      <c r="C41" s="23" t="s">
        <v>161</v>
      </c>
      <c r="D41" s="24" t="s">
        <v>119</v>
      </c>
      <c r="E41" s="25">
        <v>5</v>
      </c>
      <c r="F41" s="25">
        <v>0</v>
      </c>
      <c r="G41" s="6">
        <v>3</v>
      </c>
      <c r="H41" s="6">
        <v>1</v>
      </c>
      <c r="I41" s="6">
        <f t="shared" si="1"/>
        <v>1.6666666666666667</v>
      </c>
    </row>
    <row r="42" spans="3:9" ht="12.75">
      <c r="C42" s="31"/>
      <c r="D42" s="30" t="s">
        <v>105</v>
      </c>
      <c r="E42" s="31">
        <f>SUM(E26:E41)</f>
        <v>57</v>
      </c>
      <c r="F42" s="31"/>
      <c r="G42" s="31" t="s">
        <v>106</v>
      </c>
      <c r="H42" s="31"/>
      <c r="I42" s="32">
        <f>SUM(I26:I41)</f>
        <v>36.166666666666664</v>
      </c>
    </row>
    <row r="43" s="50" customFormat="1" ht="12.75">
      <c r="A43" s="49" t="s">
        <v>81</v>
      </c>
    </row>
  </sheetData>
  <sheetProtection/>
  <mergeCells count="12">
    <mergeCell ref="A3:H3"/>
    <mergeCell ref="A5:A6"/>
    <mergeCell ref="B5:B6"/>
    <mergeCell ref="C5:C6"/>
    <mergeCell ref="D5:D6"/>
    <mergeCell ref="E5:E6"/>
    <mergeCell ref="F5:G5"/>
    <mergeCell ref="H5:H6"/>
    <mergeCell ref="I5:I6"/>
    <mergeCell ref="A7:I7"/>
    <mergeCell ref="A25:IV25"/>
    <mergeCell ref="A43:IV4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4">
      <selection activeCell="C26" sqref="C26"/>
    </sheetView>
  </sheetViews>
  <sheetFormatPr defaultColWidth="9.00390625" defaultRowHeight="12.75"/>
  <cols>
    <col min="1" max="1" width="15.25390625" style="0" customWidth="1"/>
    <col min="2" max="3" width="22.375" style="0" customWidth="1"/>
    <col min="4" max="4" width="29.625" style="0" customWidth="1"/>
    <col min="5" max="6" width="27.25390625" style="0" customWidth="1"/>
    <col min="7" max="7" width="23.00390625" style="0" customWidth="1"/>
    <col min="8" max="8" width="21.125" style="0" customWidth="1"/>
    <col min="9" max="10" width="19.375" style="0" customWidth="1"/>
  </cols>
  <sheetData>
    <row r="1" spans="1:9" ht="12.75">
      <c r="A1" t="s">
        <v>2</v>
      </c>
      <c r="C1" t="s">
        <v>42</v>
      </c>
      <c r="H1" s="64" t="s">
        <v>1</v>
      </c>
      <c r="I1" s="64"/>
    </row>
    <row r="2" spans="1:3" ht="12.75">
      <c r="A2" t="s">
        <v>3</v>
      </c>
      <c r="C2" t="s">
        <v>43</v>
      </c>
    </row>
    <row r="4" spans="1:9" ht="28.5" customHeight="1">
      <c r="A4" s="67" t="s">
        <v>39</v>
      </c>
      <c r="B4" s="67"/>
      <c r="C4" s="67"/>
      <c r="D4" s="67"/>
      <c r="E4" s="67"/>
      <c r="F4" s="67"/>
      <c r="G4" s="67"/>
      <c r="H4" s="67"/>
      <c r="I4" s="67"/>
    </row>
    <row r="5" spans="1:11" ht="19.5" customHeight="1">
      <c r="A5" s="65" t="s">
        <v>4</v>
      </c>
      <c r="B5" s="65" t="s">
        <v>5</v>
      </c>
      <c r="C5" s="65"/>
      <c r="D5" s="66" t="s">
        <v>6</v>
      </c>
      <c r="E5" s="66"/>
      <c r="F5" s="66"/>
      <c r="G5" s="66"/>
      <c r="H5" s="66"/>
      <c r="I5" s="66"/>
      <c r="J5" s="3"/>
      <c r="K5" s="4"/>
    </row>
    <row r="6" spans="1:10" ht="63.75" customHeight="1">
      <c r="A6" s="65"/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5"/>
    </row>
    <row r="7" spans="1:9" ht="12.75">
      <c r="A7" s="1" t="s">
        <v>15</v>
      </c>
      <c r="B7" s="6">
        <v>5</v>
      </c>
      <c r="C7" s="6"/>
      <c r="D7" s="6"/>
      <c r="E7" s="6"/>
      <c r="F7" s="6"/>
      <c r="G7" s="6"/>
      <c r="H7" s="6"/>
      <c r="I7" s="6"/>
    </row>
    <row r="8" spans="1:9" ht="12.75">
      <c r="A8" s="1" t="s">
        <v>16</v>
      </c>
      <c r="B8" s="6">
        <v>3</v>
      </c>
      <c r="C8" s="6"/>
      <c r="D8" s="6"/>
      <c r="E8" s="6"/>
      <c r="F8" s="6"/>
      <c r="G8" s="6"/>
      <c r="H8" s="6"/>
      <c r="I8" s="6"/>
    </row>
    <row r="9" spans="1:9" ht="12.75">
      <c r="A9" s="1" t="s">
        <v>17</v>
      </c>
      <c r="B9" s="6">
        <v>5</v>
      </c>
      <c r="C9" s="6"/>
      <c r="D9" s="6"/>
      <c r="E9" s="6"/>
      <c r="F9" s="6"/>
      <c r="G9" s="6"/>
      <c r="H9" s="6"/>
      <c r="I9" s="6"/>
    </row>
    <row r="10" spans="1:9" ht="12.75">
      <c r="A10" s="1" t="s">
        <v>18</v>
      </c>
      <c r="B10" s="6">
        <v>2</v>
      </c>
      <c r="C10" s="6"/>
      <c r="D10" s="6"/>
      <c r="E10" s="6"/>
      <c r="F10" s="6"/>
      <c r="G10" s="6"/>
      <c r="H10" s="6"/>
      <c r="I10" s="6"/>
    </row>
    <row r="11" spans="1:9" ht="12.75">
      <c r="A11" s="1" t="s">
        <v>19</v>
      </c>
      <c r="B11" s="6">
        <v>3</v>
      </c>
      <c r="C11" s="6"/>
      <c r="D11" s="6"/>
      <c r="E11" s="6"/>
      <c r="F11" s="6"/>
      <c r="G11" s="6"/>
      <c r="H11" s="6"/>
      <c r="I11" s="6"/>
    </row>
    <row r="12" spans="1:9" ht="12.75">
      <c r="A12" s="1" t="s">
        <v>20</v>
      </c>
      <c r="B12" s="6">
        <v>5</v>
      </c>
      <c r="C12" s="6"/>
      <c r="D12" s="6"/>
      <c r="E12" s="6"/>
      <c r="F12" s="6"/>
      <c r="G12" s="6"/>
      <c r="H12" s="6"/>
      <c r="I12" s="6"/>
    </row>
    <row r="13" spans="1:9" ht="12.75">
      <c r="A13" s="1" t="s">
        <v>21</v>
      </c>
      <c r="B13" s="6">
        <v>3</v>
      </c>
      <c r="C13" s="6"/>
      <c r="D13" s="6"/>
      <c r="E13" s="6"/>
      <c r="F13" s="6"/>
      <c r="G13" s="6"/>
      <c r="H13" s="6"/>
      <c r="I13" s="6"/>
    </row>
    <row r="14" spans="1:9" ht="12.75">
      <c r="A14" s="1" t="s">
        <v>22</v>
      </c>
      <c r="B14" s="6">
        <v>3</v>
      </c>
      <c r="C14" s="6"/>
      <c r="D14" s="6"/>
      <c r="E14" s="6"/>
      <c r="F14" s="6"/>
      <c r="G14" s="6"/>
      <c r="H14" s="6"/>
      <c r="I14" s="6"/>
    </row>
    <row r="15" spans="1:9" ht="12.75">
      <c r="A15" s="1" t="s">
        <v>23</v>
      </c>
      <c r="B15" s="6">
        <v>4</v>
      </c>
      <c r="C15" s="6"/>
      <c r="D15" s="6"/>
      <c r="E15" s="6"/>
      <c r="F15" s="6"/>
      <c r="G15" s="6"/>
      <c r="H15" s="6"/>
      <c r="I15" s="6"/>
    </row>
    <row r="16" spans="1:9" ht="12.75">
      <c r="A16" s="1" t="s">
        <v>24</v>
      </c>
      <c r="B16" s="6">
        <v>5</v>
      </c>
      <c r="C16" s="6"/>
      <c r="D16" s="6"/>
      <c r="E16" s="6"/>
      <c r="F16" s="6"/>
      <c r="G16" s="6"/>
      <c r="H16" s="6"/>
      <c r="I16" s="6"/>
    </row>
    <row r="17" spans="1:9" ht="12.75">
      <c r="A17" s="1" t="s">
        <v>25</v>
      </c>
      <c r="B17" s="6">
        <v>7</v>
      </c>
      <c r="C17" s="6"/>
      <c r="D17" s="6"/>
      <c r="E17" s="6"/>
      <c r="F17" s="6"/>
      <c r="G17" s="6"/>
      <c r="H17" s="6"/>
      <c r="I17" s="6"/>
    </row>
    <row r="18" spans="1:9" ht="12.75">
      <c r="A18" s="1" t="s">
        <v>26</v>
      </c>
      <c r="B18" s="6">
        <v>8</v>
      </c>
      <c r="C18" s="6">
        <v>1</v>
      </c>
      <c r="D18" s="6"/>
      <c r="E18" s="6"/>
      <c r="F18" s="6"/>
      <c r="G18" s="6"/>
      <c r="H18" s="6"/>
      <c r="I18" s="6"/>
    </row>
    <row r="19" spans="1:9" ht="12.75">
      <c r="A19" s="1" t="s">
        <v>27</v>
      </c>
      <c r="B19" s="6">
        <v>14</v>
      </c>
      <c r="C19" s="6"/>
      <c r="D19" s="6"/>
      <c r="E19" s="6"/>
      <c r="F19" s="6"/>
      <c r="G19" s="6"/>
      <c r="H19" s="6"/>
      <c r="I19" s="6"/>
    </row>
    <row r="20" spans="1:9" ht="12.75">
      <c r="A20" s="1" t="s">
        <v>28</v>
      </c>
      <c r="B20" s="6">
        <v>16</v>
      </c>
      <c r="C20" s="6"/>
      <c r="D20" s="6"/>
      <c r="E20" s="6"/>
      <c r="F20" s="6"/>
      <c r="G20" s="6"/>
      <c r="H20" s="6"/>
      <c r="I20" s="6"/>
    </row>
    <row r="21" spans="1:9" ht="12.75">
      <c r="A21" s="1" t="s">
        <v>29</v>
      </c>
      <c r="B21" s="6">
        <v>2</v>
      </c>
      <c r="C21" s="6"/>
      <c r="D21" s="6"/>
      <c r="E21" s="6"/>
      <c r="F21" s="6"/>
      <c r="G21" s="6">
        <v>2</v>
      </c>
      <c r="H21" s="6"/>
      <c r="I21" s="6"/>
    </row>
    <row r="22" spans="1:9" ht="12.75">
      <c r="A22" s="1" t="s">
        <v>30</v>
      </c>
      <c r="B22" s="6">
        <v>6</v>
      </c>
      <c r="C22" s="6"/>
      <c r="D22" s="6"/>
      <c r="E22" s="6"/>
      <c r="F22" s="6"/>
      <c r="G22" s="6"/>
      <c r="H22" s="6"/>
      <c r="I22" s="6"/>
    </row>
    <row r="23" spans="1:9" ht="12.75">
      <c r="A23" s="1" t="s">
        <v>41</v>
      </c>
      <c r="B23" s="6">
        <f>SUM(B7:B22)</f>
        <v>91</v>
      </c>
      <c r="C23" s="6">
        <v>1</v>
      </c>
      <c r="D23" s="6"/>
      <c r="E23" s="6"/>
      <c r="F23" s="6"/>
      <c r="G23" s="6">
        <v>2</v>
      </c>
      <c r="H23" s="6"/>
      <c r="I23" s="6"/>
    </row>
  </sheetData>
  <sheetProtection/>
  <mergeCells count="5">
    <mergeCell ref="H1:I1"/>
    <mergeCell ref="A5:A6"/>
    <mergeCell ref="B5:C5"/>
    <mergeCell ref="D5:I5"/>
    <mergeCell ref="A4:I4"/>
  </mergeCells>
  <printOptions/>
  <pageMargins left="0.25" right="0.25" top="0.75" bottom="0.75" header="0.3" footer="0.3"/>
  <pageSetup fitToHeight="1" fitToWidth="1" horizontalDpi="1200" verticalDpi="12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E33" sqref="E33"/>
    </sheetView>
  </sheetViews>
  <sheetFormatPr defaultColWidth="9.00390625" defaultRowHeight="12.75"/>
  <cols>
    <col min="2" max="2" width="16.75390625" style="0" customWidth="1"/>
    <col min="3" max="3" width="14.125" style="0" customWidth="1"/>
    <col min="4" max="4" width="21.125" style="0" customWidth="1"/>
  </cols>
  <sheetData>
    <row r="1" spans="1:5" ht="12.75">
      <c r="A1" t="s">
        <v>47</v>
      </c>
      <c r="B1" s="22"/>
      <c r="D1" s="9"/>
      <c r="E1" s="13"/>
    </row>
    <row r="2" spans="1:5" ht="12.75">
      <c r="A2" t="s">
        <v>48</v>
      </c>
      <c r="B2" s="22"/>
      <c r="D2" s="9"/>
      <c r="E2" s="13"/>
    </row>
    <row r="3" spans="1:8" s="33" customFormat="1" ht="12.75">
      <c r="A3" s="51" t="s">
        <v>40</v>
      </c>
      <c r="B3" s="51"/>
      <c r="C3" s="51"/>
      <c r="D3" s="51"/>
      <c r="E3" s="51"/>
      <c r="F3" s="51"/>
      <c r="G3" s="51"/>
      <c r="H3" s="51"/>
    </row>
    <row r="4" spans="2:5" ht="12.75">
      <c r="B4" s="22"/>
      <c r="D4" s="9"/>
      <c r="E4" s="13"/>
    </row>
    <row r="5" spans="1:9" ht="12.75">
      <c r="A5" s="52" t="s">
        <v>0</v>
      </c>
      <c r="B5" s="53" t="s">
        <v>31</v>
      </c>
      <c r="C5" s="54" t="s">
        <v>32</v>
      </c>
      <c r="D5" s="55" t="s">
        <v>34</v>
      </c>
      <c r="E5" s="55" t="s">
        <v>33</v>
      </c>
      <c r="F5" s="56" t="s">
        <v>36</v>
      </c>
      <c r="G5" s="57"/>
      <c r="H5" s="53" t="s">
        <v>35</v>
      </c>
      <c r="I5" s="44" t="s">
        <v>49</v>
      </c>
    </row>
    <row r="6" spans="1:9" ht="40.5" customHeight="1">
      <c r="A6" s="52"/>
      <c r="B6" s="53"/>
      <c r="C6" s="54"/>
      <c r="D6" s="55"/>
      <c r="E6" s="55"/>
      <c r="F6" s="7" t="s">
        <v>37</v>
      </c>
      <c r="G6" s="7" t="s">
        <v>38</v>
      </c>
      <c r="H6" s="53"/>
      <c r="I6" s="45"/>
    </row>
    <row r="7" spans="1:9" ht="15.75" customHeight="1">
      <c r="A7" s="46" t="s">
        <v>44</v>
      </c>
      <c r="B7" s="47"/>
      <c r="C7" s="47"/>
      <c r="D7" s="47"/>
      <c r="E7" s="47"/>
      <c r="F7" s="47"/>
      <c r="G7" s="47"/>
      <c r="H7" s="47"/>
      <c r="I7" s="48"/>
    </row>
    <row r="8" spans="1:9" ht="57.75">
      <c r="A8" s="6">
        <v>1</v>
      </c>
      <c r="B8" s="23" t="s">
        <v>132</v>
      </c>
      <c r="C8" s="23" t="s">
        <v>44</v>
      </c>
      <c r="D8" s="24" t="s">
        <v>127</v>
      </c>
      <c r="E8" s="25">
        <v>8</v>
      </c>
      <c r="F8" s="25">
        <v>0</v>
      </c>
      <c r="G8" s="6">
        <v>10</v>
      </c>
      <c r="H8" s="6">
        <v>5</v>
      </c>
      <c r="I8" s="6">
        <v>4</v>
      </c>
    </row>
    <row r="9" spans="1:9" ht="46.5">
      <c r="A9" s="6">
        <v>2</v>
      </c>
      <c r="B9" s="23" t="s">
        <v>132</v>
      </c>
      <c r="C9" s="23" t="s">
        <v>44</v>
      </c>
      <c r="D9" s="24" t="s">
        <v>128</v>
      </c>
      <c r="E9" s="25">
        <v>8</v>
      </c>
      <c r="F9" s="25">
        <v>1</v>
      </c>
      <c r="G9" s="6">
        <v>0</v>
      </c>
      <c r="H9" s="6">
        <v>0</v>
      </c>
      <c r="I9" s="6">
        <v>8</v>
      </c>
    </row>
    <row r="10" spans="1:9" ht="46.5">
      <c r="A10" s="6">
        <v>3</v>
      </c>
      <c r="B10" s="23" t="s">
        <v>132</v>
      </c>
      <c r="C10" s="23" t="s">
        <v>44</v>
      </c>
      <c r="D10" s="24" t="s">
        <v>118</v>
      </c>
      <c r="E10" s="25">
        <v>3</v>
      </c>
      <c r="F10" s="25">
        <v>0</v>
      </c>
      <c r="G10" s="6">
        <v>2</v>
      </c>
      <c r="H10" s="6">
        <v>2</v>
      </c>
      <c r="I10" s="6">
        <v>3</v>
      </c>
    </row>
    <row r="11" spans="1:9" ht="91.5">
      <c r="A11" s="6">
        <v>4</v>
      </c>
      <c r="B11" s="23" t="s">
        <v>132</v>
      </c>
      <c r="C11" s="23" t="s">
        <v>44</v>
      </c>
      <c r="D11" s="24" t="s">
        <v>129</v>
      </c>
      <c r="E11" s="25">
        <v>3</v>
      </c>
      <c r="F11" s="25">
        <v>0</v>
      </c>
      <c r="G11" s="6">
        <v>3</v>
      </c>
      <c r="H11" s="6">
        <v>1</v>
      </c>
      <c r="I11" s="6">
        <v>1</v>
      </c>
    </row>
    <row r="12" spans="1:9" ht="80.25">
      <c r="A12" s="6">
        <v>5</v>
      </c>
      <c r="B12" s="23" t="s">
        <v>132</v>
      </c>
      <c r="C12" s="23" t="s">
        <v>44</v>
      </c>
      <c r="D12" s="24" t="s">
        <v>130</v>
      </c>
      <c r="E12" s="25">
        <v>3</v>
      </c>
      <c r="F12" s="25">
        <v>0</v>
      </c>
      <c r="G12" s="6">
        <v>3</v>
      </c>
      <c r="H12" s="6">
        <v>1</v>
      </c>
      <c r="I12" s="6">
        <v>1</v>
      </c>
    </row>
    <row r="13" spans="1:9" ht="20.25" customHeight="1">
      <c r="A13" s="6">
        <v>6</v>
      </c>
      <c r="B13" s="23" t="s">
        <v>132</v>
      </c>
      <c r="C13" s="23" t="s">
        <v>44</v>
      </c>
      <c r="D13" s="24" t="s">
        <v>131</v>
      </c>
      <c r="E13" s="25">
        <v>5</v>
      </c>
      <c r="F13" s="25">
        <v>1</v>
      </c>
      <c r="G13" s="6">
        <v>0</v>
      </c>
      <c r="H13" s="6">
        <v>0</v>
      </c>
      <c r="I13" s="6">
        <v>5</v>
      </c>
    </row>
    <row r="14" spans="1:9" ht="18.75">
      <c r="A14" s="34"/>
      <c r="B14" s="35"/>
      <c r="C14" s="35"/>
      <c r="D14" s="36" t="s">
        <v>105</v>
      </c>
      <c r="E14" s="37">
        <f>SUM(E8:E13)</f>
        <v>30</v>
      </c>
      <c r="F14" s="37"/>
      <c r="G14" s="34" t="s">
        <v>106</v>
      </c>
      <c r="H14" s="34"/>
      <c r="I14" s="34">
        <f>SUM(I8:I13)</f>
        <v>22</v>
      </c>
    </row>
    <row r="15" s="50" customFormat="1" ht="12.75">
      <c r="A15" s="49" t="s">
        <v>81</v>
      </c>
    </row>
  </sheetData>
  <sheetProtection/>
  <mergeCells count="11">
    <mergeCell ref="A15:IV15"/>
    <mergeCell ref="A3:H3"/>
    <mergeCell ref="A5:A6"/>
    <mergeCell ref="B5:B6"/>
    <mergeCell ref="C5:C6"/>
    <mergeCell ref="D5:D6"/>
    <mergeCell ref="E5:E6"/>
    <mergeCell ref="F5:G5"/>
    <mergeCell ref="H5:H6"/>
    <mergeCell ref="I5:I6"/>
    <mergeCell ref="A7:I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26" sqref="G26"/>
    </sheetView>
  </sheetViews>
  <sheetFormatPr defaultColWidth="9.00390625" defaultRowHeight="12.75"/>
  <cols>
    <col min="2" max="2" width="18.75390625" style="0" customWidth="1"/>
    <col min="3" max="3" width="12.75390625" style="0" customWidth="1"/>
    <col min="4" max="4" width="21.125" style="0" customWidth="1"/>
  </cols>
  <sheetData>
    <row r="1" spans="1:5" ht="12.75">
      <c r="A1" t="s">
        <v>47</v>
      </c>
      <c r="B1" s="22"/>
      <c r="D1" s="9"/>
      <c r="E1" s="13"/>
    </row>
    <row r="2" spans="1:5" ht="12.75">
      <c r="A2" t="s">
        <v>48</v>
      </c>
      <c r="B2" s="22"/>
      <c r="D2" s="9"/>
      <c r="E2" s="13"/>
    </row>
    <row r="3" spans="1:8" s="33" customFormat="1" ht="12.75">
      <c r="A3" s="51" t="s">
        <v>40</v>
      </c>
      <c r="B3" s="51"/>
      <c r="C3" s="51"/>
      <c r="D3" s="51"/>
      <c r="E3" s="51"/>
      <c r="F3" s="51"/>
      <c r="G3" s="51"/>
      <c r="H3" s="51"/>
    </row>
    <row r="4" spans="2:5" ht="12.75">
      <c r="B4" s="22"/>
      <c r="D4" s="9"/>
      <c r="E4" s="13"/>
    </row>
    <row r="5" spans="1:9" ht="12.75">
      <c r="A5" s="52" t="s">
        <v>0</v>
      </c>
      <c r="B5" s="53" t="s">
        <v>31</v>
      </c>
      <c r="C5" s="54" t="s">
        <v>32</v>
      </c>
      <c r="D5" s="55" t="s">
        <v>34</v>
      </c>
      <c r="E5" s="55" t="s">
        <v>33</v>
      </c>
      <c r="F5" s="56" t="s">
        <v>36</v>
      </c>
      <c r="G5" s="57"/>
      <c r="H5" s="53" t="s">
        <v>35</v>
      </c>
      <c r="I5" s="44" t="s">
        <v>49</v>
      </c>
    </row>
    <row r="6" spans="1:9" ht="51" customHeight="1">
      <c r="A6" s="52"/>
      <c r="B6" s="53"/>
      <c r="C6" s="54"/>
      <c r="D6" s="55"/>
      <c r="E6" s="55"/>
      <c r="F6" s="7" t="s">
        <v>37</v>
      </c>
      <c r="G6" s="7" t="s">
        <v>38</v>
      </c>
      <c r="H6" s="53"/>
      <c r="I6" s="45"/>
    </row>
    <row r="7" spans="1:9" ht="23.25" customHeight="1">
      <c r="A7" s="46" t="s">
        <v>46</v>
      </c>
      <c r="B7" s="47"/>
      <c r="C7" s="47"/>
      <c r="D7" s="47"/>
      <c r="E7" s="47"/>
      <c r="F7" s="47"/>
      <c r="G7" s="47"/>
      <c r="H7" s="47"/>
      <c r="I7" s="48"/>
    </row>
    <row r="8" spans="1:9" ht="35.25">
      <c r="A8" s="6">
        <v>1</v>
      </c>
      <c r="B8" s="23" t="s">
        <v>154</v>
      </c>
      <c r="C8" s="6" t="s">
        <v>46</v>
      </c>
      <c r="D8" s="24" t="s">
        <v>148</v>
      </c>
      <c r="E8" s="25">
        <v>5</v>
      </c>
      <c r="F8" s="25">
        <v>0</v>
      </c>
      <c r="G8" s="6">
        <v>1</v>
      </c>
      <c r="H8" s="6">
        <v>1</v>
      </c>
      <c r="I8" s="6">
        <f>(H8-F8)*E8/(G8-F8)</f>
        <v>5</v>
      </c>
    </row>
    <row r="9" spans="1:9" ht="69">
      <c r="A9" s="6">
        <v>2</v>
      </c>
      <c r="B9" s="23" t="s">
        <v>154</v>
      </c>
      <c r="C9" s="6" t="s">
        <v>46</v>
      </c>
      <c r="D9" s="24" t="s">
        <v>149</v>
      </c>
      <c r="E9" s="25">
        <v>5</v>
      </c>
      <c r="F9" s="25">
        <v>1</v>
      </c>
      <c r="G9" s="6">
        <v>0</v>
      </c>
      <c r="H9" s="6">
        <v>0</v>
      </c>
      <c r="I9" s="6">
        <f>(H9-F9)*E9/(G9-F9)</f>
        <v>5</v>
      </c>
    </row>
    <row r="10" spans="1:9" ht="46.5">
      <c r="A10" s="6">
        <v>3</v>
      </c>
      <c r="B10" s="23" t="s">
        <v>154</v>
      </c>
      <c r="C10" s="6" t="s">
        <v>46</v>
      </c>
      <c r="D10" s="24" t="s">
        <v>150</v>
      </c>
      <c r="E10" s="25">
        <v>5</v>
      </c>
      <c r="F10" s="25">
        <v>50</v>
      </c>
      <c r="G10" s="6">
        <v>100</v>
      </c>
      <c r="H10" s="6">
        <v>50</v>
      </c>
      <c r="I10" s="6">
        <f>(H10-F10)*E10/(G10-F10)</f>
        <v>0</v>
      </c>
    </row>
    <row r="11" spans="1:9" ht="35.25">
      <c r="A11" s="6">
        <v>4</v>
      </c>
      <c r="B11" s="23" t="s">
        <v>154</v>
      </c>
      <c r="C11" s="6" t="s">
        <v>46</v>
      </c>
      <c r="D11" s="24" t="s">
        <v>151</v>
      </c>
      <c r="E11" s="25">
        <v>5</v>
      </c>
      <c r="F11" s="25">
        <v>30</v>
      </c>
      <c r="G11" s="6">
        <v>100</v>
      </c>
      <c r="H11" s="6">
        <v>40</v>
      </c>
      <c r="I11" s="6">
        <f>(H11-F11)*E11/(G11-F11)</f>
        <v>0.7142857142857143</v>
      </c>
    </row>
    <row r="12" spans="1:9" ht="69">
      <c r="A12" s="6">
        <v>5</v>
      </c>
      <c r="B12" s="23" t="s">
        <v>154</v>
      </c>
      <c r="C12" s="6" t="s">
        <v>46</v>
      </c>
      <c r="D12" s="24" t="s">
        <v>152</v>
      </c>
      <c r="E12" s="25">
        <v>5</v>
      </c>
      <c r="F12" s="25">
        <v>0</v>
      </c>
      <c r="G12" s="6">
        <v>1</v>
      </c>
      <c r="H12" s="6">
        <v>0</v>
      </c>
      <c r="I12" s="6">
        <f>(H12-F12)*E12/(G12-F12)</f>
        <v>0</v>
      </c>
    </row>
    <row r="13" spans="1:9" ht="57.75">
      <c r="A13" s="6">
        <v>6</v>
      </c>
      <c r="B13" s="23" t="s">
        <v>154</v>
      </c>
      <c r="C13" s="6" t="s">
        <v>46</v>
      </c>
      <c r="D13" s="24" t="s">
        <v>153</v>
      </c>
      <c r="E13" s="25">
        <v>5</v>
      </c>
      <c r="F13" s="25">
        <v>0</v>
      </c>
      <c r="G13" s="6">
        <v>1</v>
      </c>
      <c r="H13" s="6">
        <v>0</v>
      </c>
      <c r="I13" s="6">
        <v>5</v>
      </c>
    </row>
    <row r="14" spans="1:9" ht="18.75">
      <c r="A14" s="34"/>
      <c r="B14" s="35"/>
      <c r="C14" s="34"/>
      <c r="D14" s="36" t="s">
        <v>105</v>
      </c>
      <c r="E14" s="37">
        <f>SUM(E8:E13)</f>
        <v>30</v>
      </c>
      <c r="F14" s="37"/>
      <c r="G14" s="34" t="s">
        <v>106</v>
      </c>
      <c r="H14" s="31"/>
      <c r="I14" s="32">
        <f>SUM(I8:I13)</f>
        <v>15.714285714285714</v>
      </c>
    </row>
    <row r="15" s="50" customFormat="1" ht="12.75">
      <c r="A15" s="49" t="s">
        <v>81</v>
      </c>
    </row>
  </sheetData>
  <sheetProtection/>
  <mergeCells count="11">
    <mergeCell ref="A15:IV15"/>
    <mergeCell ref="A3:H3"/>
    <mergeCell ref="A5:A6"/>
    <mergeCell ref="B5:B6"/>
    <mergeCell ref="C5:C6"/>
    <mergeCell ref="D5:D6"/>
    <mergeCell ref="E5:E6"/>
    <mergeCell ref="F5:G5"/>
    <mergeCell ref="H5:H6"/>
    <mergeCell ref="I5:I6"/>
    <mergeCell ref="A7:I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5" sqref="B5:B6"/>
    </sheetView>
  </sheetViews>
  <sheetFormatPr defaultColWidth="9.00390625" defaultRowHeight="12.75"/>
  <cols>
    <col min="1" max="1" width="4.25390625" style="0" customWidth="1"/>
    <col min="2" max="2" width="19.00390625" style="0" customWidth="1"/>
    <col min="3" max="3" width="13.25390625" style="0" customWidth="1"/>
    <col min="4" max="4" width="20.75390625" style="0" customWidth="1"/>
  </cols>
  <sheetData>
    <row r="1" spans="1:5" ht="12.75">
      <c r="A1" t="s">
        <v>47</v>
      </c>
      <c r="B1" s="22"/>
      <c r="D1" s="9"/>
      <c r="E1" s="13"/>
    </row>
    <row r="2" spans="1:5" ht="12.75">
      <c r="A2" t="s">
        <v>48</v>
      </c>
      <c r="B2" s="22"/>
      <c r="D2" s="9"/>
      <c r="E2" s="13"/>
    </row>
    <row r="3" spans="1:8" s="33" customFormat="1" ht="12.75">
      <c r="A3" s="51" t="s">
        <v>40</v>
      </c>
      <c r="B3" s="51"/>
      <c r="C3" s="51"/>
      <c r="D3" s="51"/>
      <c r="E3" s="51"/>
      <c r="F3" s="51"/>
      <c r="G3" s="51"/>
      <c r="H3" s="51"/>
    </row>
    <row r="4" spans="2:5" ht="12.75">
      <c r="B4" s="22"/>
      <c r="D4" s="9"/>
      <c r="E4" s="13"/>
    </row>
    <row r="5" spans="1:9" ht="12.75">
      <c r="A5" s="52" t="s">
        <v>0</v>
      </c>
      <c r="B5" s="53" t="s">
        <v>31</v>
      </c>
      <c r="C5" s="54" t="s">
        <v>32</v>
      </c>
      <c r="D5" s="55" t="s">
        <v>34</v>
      </c>
      <c r="E5" s="55" t="s">
        <v>33</v>
      </c>
      <c r="F5" s="56" t="s">
        <v>36</v>
      </c>
      <c r="G5" s="57"/>
      <c r="H5" s="53" t="s">
        <v>35</v>
      </c>
      <c r="I5" s="44" t="s">
        <v>49</v>
      </c>
    </row>
    <row r="6" spans="1:9" ht="51" customHeight="1">
      <c r="A6" s="52"/>
      <c r="B6" s="53"/>
      <c r="C6" s="54"/>
      <c r="D6" s="55"/>
      <c r="E6" s="55"/>
      <c r="F6" s="7" t="s">
        <v>37</v>
      </c>
      <c r="G6" s="7" t="s">
        <v>38</v>
      </c>
      <c r="H6" s="53"/>
      <c r="I6" s="45"/>
    </row>
    <row r="7" spans="1:9" ht="23.25" customHeight="1">
      <c r="A7" s="46" t="s">
        <v>45</v>
      </c>
      <c r="B7" s="47"/>
      <c r="C7" s="47"/>
      <c r="D7" s="47"/>
      <c r="E7" s="47"/>
      <c r="F7" s="47"/>
      <c r="G7" s="47"/>
      <c r="H7" s="47"/>
      <c r="I7" s="48"/>
    </row>
    <row r="8" spans="1:9" ht="35.25">
      <c r="A8" s="6">
        <v>1</v>
      </c>
      <c r="B8" s="23" t="s">
        <v>155</v>
      </c>
      <c r="C8" s="6" t="s">
        <v>45</v>
      </c>
      <c r="D8" s="24" t="s">
        <v>141</v>
      </c>
      <c r="E8" s="25">
        <v>5</v>
      </c>
      <c r="F8" s="25">
        <v>0.8</v>
      </c>
      <c r="G8" s="6">
        <v>1.3</v>
      </c>
      <c r="H8" s="6">
        <v>1</v>
      </c>
      <c r="I8" s="6">
        <f>(H8-F8)*E8/(G8-F8)</f>
        <v>1.9999999999999996</v>
      </c>
    </row>
    <row r="9" spans="1:9" ht="27">
      <c r="A9" s="6">
        <v>2</v>
      </c>
      <c r="B9" s="23" t="s">
        <v>155</v>
      </c>
      <c r="C9" s="6" t="s">
        <v>45</v>
      </c>
      <c r="D9" s="24" t="s">
        <v>142</v>
      </c>
      <c r="E9" s="25">
        <v>5</v>
      </c>
      <c r="F9" s="25">
        <v>1</v>
      </c>
      <c r="G9" s="6">
        <v>1.5</v>
      </c>
      <c r="H9" s="6">
        <v>1.5</v>
      </c>
      <c r="I9" s="6">
        <f>(H9-F9)*E9/(G9-F9)</f>
        <v>5</v>
      </c>
    </row>
    <row r="10" spans="1:9" ht="27">
      <c r="A10" s="6">
        <v>3</v>
      </c>
      <c r="B10" s="23" t="s">
        <v>155</v>
      </c>
      <c r="C10" s="6" t="s">
        <v>45</v>
      </c>
      <c r="D10" s="24" t="s">
        <v>143</v>
      </c>
      <c r="E10" s="25">
        <v>5</v>
      </c>
      <c r="F10" s="25">
        <v>1.5</v>
      </c>
      <c r="G10" s="6">
        <v>3</v>
      </c>
      <c r="H10" s="6">
        <v>2</v>
      </c>
      <c r="I10" s="6">
        <f>(H10-F10)*E10/(G10-F10)</f>
        <v>1.6666666666666667</v>
      </c>
    </row>
    <row r="11" spans="1:9" ht="27">
      <c r="A11" s="6">
        <v>4</v>
      </c>
      <c r="B11" s="23" t="s">
        <v>155</v>
      </c>
      <c r="C11" s="6" t="s">
        <v>45</v>
      </c>
      <c r="D11" s="24" t="s">
        <v>144</v>
      </c>
      <c r="E11" s="25">
        <v>5</v>
      </c>
      <c r="F11" s="25">
        <v>80</v>
      </c>
      <c r="G11" s="6">
        <v>100</v>
      </c>
      <c r="H11" s="6">
        <v>0</v>
      </c>
      <c r="I11" s="6">
        <v>0</v>
      </c>
    </row>
    <row r="12" spans="1:9" ht="35.25">
      <c r="A12" s="6">
        <v>5</v>
      </c>
      <c r="B12" s="23" t="s">
        <v>155</v>
      </c>
      <c r="C12" s="6" t="s">
        <v>45</v>
      </c>
      <c r="D12" s="24" t="s">
        <v>145</v>
      </c>
      <c r="E12" s="25">
        <v>7</v>
      </c>
      <c r="F12" s="25">
        <v>0</v>
      </c>
      <c r="G12" s="6">
        <v>2</v>
      </c>
      <c r="H12" s="6">
        <v>1</v>
      </c>
      <c r="I12" s="6">
        <f>(H12-F12)*E12/(G12-F12)</f>
        <v>3.5</v>
      </c>
    </row>
    <row r="13" spans="1:9" ht="27">
      <c r="A13" s="6">
        <v>6</v>
      </c>
      <c r="B13" s="23" t="s">
        <v>155</v>
      </c>
      <c r="C13" s="6" t="s">
        <v>45</v>
      </c>
      <c r="D13" s="24" t="s">
        <v>146</v>
      </c>
      <c r="E13" s="25">
        <v>5</v>
      </c>
      <c r="F13" s="25">
        <v>0</v>
      </c>
      <c r="G13" s="6">
        <v>2</v>
      </c>
      <c r="H13" s="6">
        <v>1</v>
      </c>
      <c r="I13" s="6">
        <f>(H13-F13)*E13/(G13-F13)</f>
        <v>2.5</v>
      </c>
    </row>
    <row r="14" spans="1:9" ht="27">
      <c r="A14" s="6">
        <v>7</v>
      </c>
      <c r="B14" s="23" t="s">
        <v>155</v>
      </c>
      <c r="C14" s="6" t="s">
        <v>45</v>
      </c>
      <c r="D14" s="24" t="s">
        <v>147</v>
      </c>
      <c r="E14" s="25">
        <v>3</v>
      </c>
      <c r="F14" s="25">
        <v>0</v>
      </c>
      <c r="G14" s="6">
        <v>1</v>
      </c>
      <c r="H14" s="6">
        <v>1</v>
      </c>
      <c r="I14" s="6">
        <f>(H14-F14)*E14/(G14-F14)</f>
        <v>3</v>
      </c>
    </row>
    <row r="15" spans="1:9" ht="18.75">
      <c r="A15" s="34"/>
      <c r="B15" s="35"/>
      <c r="C15" s="34"/>
      <c r="D15" s="43" t="s">
        <v>105</v>
      </c>
      <c r="E15" s="37">
        <f>SUM(E8:E14)</f>
        <v>35</v>
      </c>
      <c r="F15" s="37"/>
      <c r="G15" s="31" t="s">
        <v>106</v>
      </c>
      <c r="H15" s="31"/>
      <c r="I15" s="32">
        <f>SUM(I8:I14)</f>
        <v>17.666666666666664</v>
      </c>
    </row>
    <row r="16" s="50" customFormat="1" ht="12.75">
      <c r="A16" s="49" t="s">
        <v>81</v>
      </c>
    </row>
  </sheetData>
  <sheetProtection/>
  <mergeCells count="11">
    <mergeCell ref="A16:IV16"/>
    <mergeCell ref="A3:H3"/>
    <mergeCell ref="A5:A6"/>
    <mergeCell ref="B5:B6"/>
    <mergeCell ref="C5:C6"/>
    <mergeCell ref="D5:D6"/>
    <mergeCell ref="E5:E6"/>
    <mergeCell ref="F5:G5"/>
    <mergeCell ref="H5:H6"/>
    <mergeCell ref="I5:I6"/>
    <mergeCell ref="A7:I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H25" sqref="H25"/>
    </sheetView>
  </sheetViews>
  <sheetFormatPr defaultColWidth="9.00390625" defaultRowHeight="12.75"/>
  <cols>
    <col min="2" max="2" width="18.75390625" style="0" customWidth="1"/>
    <col min="3" max="3" width="13.75390625" style="0" customWidth="1"/>
    <col min="4" max="4" width="21.375" style="0" customWidth="1"/>
  </cols>
  <sheetData>
    <row r="1" spans="1:5" ht="12.75">
      <c r="A1" t="s">
        <v>47</v>
      </c>
      <c r="B1" s="22"/>
      <c r="D1" s="9"/>
      <c r="E1" s="13"/>
    </row>
    <row r="2" spans="1:5" ht="12.75">
      <c r="A2" t="s">
        <v>48</v>
      </c>
      <c r="B2" s="22"/>
      <c r="D2" s="9"/>
      <c r="E2" s="13"/>
    </row>
    <row r="3" spans="1:9" ht="12.75">
      <c r="A3" s="51" t="s">
        <v>40</v>
      </c>
      <c r="B3" s="51"/>
      <c r="C3" s="51"/>
      <c r="D3" s="51"/>
      <c r="E3" s="51"/>
      <c r="F3" s="51"/>
      <c r="G3" s="51"/>
      <c r="H3" s="51"/>
      <c r="I3" s="58"/>
    </row>
    <row r="4" spans="2:5" ht="12.75">
      <c r="B4" s="22"/>
      <c r="D4" s="9"/>
      <c r="E4" s="13"/>
    </row>
    <row r="5" spans="1:9" ht="12.75">
      <c r="A5" s="52" t="s">
        <v>0</v>
      </c>
      <c r="B5" s="53" t="s">
        <v>31</v>
      </c>
      <c r="C5" s="54" t="s">
        <v>32</v>
      </c>
      <c r="D5" s="55" t="s">
        <v>34</v>
      </c>
      <c r="E5" s="55" t="s">
        <v>33</v>
      </c>
      <c r="F5" s="56" t="s">
        <v>36</v>
      </c>
      <c r="G5" s="57"/>
      <c r="H5" s="53" t="s">
        <v>35</v>
      </c>
      <c r="I5" s="44" t="s">
        <v>49</v>
      </c>
    </row>
    <row r="6" spans="1:9" ht="51" customHeight="1">
      <c r="A6" s="52"/>
      <c r="B6" s="53"/>
      <c r="C6" s="54"/>
      <c r="D6" s="55"/>
      <c r="E6" s="55"/>
      <c r="F6" s="7" t="s">
        <v>37</v>
      </c>
      <c r="G6" s="7" t="s">
        <v>38</v>
      </c>
      <c r="H6" s="53"/>
      <c r="I6" s="45"/>
    </row>
    <row r="7" spans="1:9" ht="23.25" customHeight="1">
      <c r="A7" s="46" t="s">
        <v>133</v>
      </c>
      <c r="B7" s="47"/>
      <c r="C7" s="47"/>
      <c r="D7" s="47"/>
      <c r="E7" s="47"/>
      <c r="F7" s="47"/>
      <c r="G7" s="47"/>
      <c r="H7" s="47"/>
      <c r="I7" s="48"/>
    </row>
    <row r="8" spans="1:9" ht="27">
      <c r="A8" s="6">
        <v>1</v>
      </c>
      <c r="B8" s="23" t="s">
        <v>156</v>
      </c>
      <c r="C8" s="23" t="s">
        <v>157</v>
      </c>
      <c r="D8" s="24" t="s">
        <v>134</v>
      </c>
      <c r="E8" s="25">
        <v>9</v>
      </c>
      <c r="F8" s="25">
        <v>70</v>
      </c>
      <c r="G8" s="6">
        <v>100</v>
      </c>
      <c r="H8" s="6">
        <v>100</v>
      </c>
      <c r="I8" s="6">
        <f>(H8-F8)*E8/(G8-F8)</f>
        <v>9</v>
      </c>
    </row>
    <row r="9" spans="1:9" ht="114">
      <c r="A9" s="6">
        <v>2</v>
      </c>
      <c r="B9" s="23" t="s">
        <v>156</v>
      </c>
      <c r="C9" s="23" t="s">
        <v>157</v>
      </c>
      <c r="D9" s="24" t="s">
        <v>54</v>
      </c>
      <c r="E9" s="25">
        <v>5</v>
      </c>
      <c r="F9" s="25">
        <v>0</v>
      </c>
      <c r="G9" s="6">
        <v>2</v>
      </c>
      <c r="H9" s="6">
        <v>2</v>
      </c>
      <c r="I9" s="6">
        <f>(H9-F9)*E9/(G9-F9)</f>
        <v>5</v>
      </c>
    </row>
    <row r="10" spans="1:9" ht="35.25">
      <c r="A10" s="6">
        <v>3</v>
      </c>
      <c r="B10" s="23" t="s">
        <v>156</v>
      </c>
      <c r="C10" s="23" t="s">
        <v>157</v>
      </c>
      <c r="D10" s="24" t="s">
        <v>135</v>
      </c>
      <c r="E10" s="25">
        <v>4</v>
      </c>
      <c r="F10" s="25">
        <v>50</v>
      </c>
      <c r="G10" s="6">
        <v>100</v>
      </c>
      <c r="H10" s="6">
        <v>80</v>
      </c>
      <c r="I10" s="6">
        <f>(H10-F10)*E10/(G10-F10)</f>
        <v>2.4</v>
      </c>
    </row>
    <row r="11" spans="1:9" ht="27">
      <c r="A11" s="6">
        <v>4</v>
      </c>
      <c r="B11" s="23" t="s">
        <v>156</v>
      </c>
      <c r="C11" s="23" t="s">
        <v>157</v>
      </c>
      <c r="D11" s="24" t="s">
        <v>136</v>
      </c>
      <c r="E11" s="25">
        <v>5</v>
      </c>
      <c r="F11" s="25">
        <v>0</v>
      </c>
      <c r="G11" s="6">
        <v>1</v>
      </c>
      <c r="H11" s="6">
        <v>0</v>
      </c>
      <c r="I11" s="6">
        <f aca="true" t="shared" si="0" ref="I11:I16">(H11-F11)*E11/(G11-F11)</f>
        <v>0</v>
      </c>
    </row>
    <row r="12" spans="1:9" ht="57.75">
      <c r="A12" s="6">
        <v>5</v>
      </c>
      <c r="B12" s="23" t="s">
        <v>156</v>
      </c>
      <c r="C12" s="23" t="s">
        <v>157</v>
      </c>
      <c r="D12" s="24" t="s">
        <v>137</v>
      </c>
      <c r="E12" s="25">
        <v>5</v>
      </c>
      <c r="F12" s="25">
        <v>0</v>
      </c>
      <c r="G12" s="6">
        <v>20</v>
      </c>
      <c r="H12" s="6">
        <v>10</v>
      </c>
      <c r="I12" s="6">
        <f t="shared" si="0"/>
        <v>2.5</v>
      </c>
    </row>
    <row r="13" spans="1:9" ht="69">
      <c r="A13" s="6">
        <v>6</v>
      </c>
      <c r="B13" s="23" t="s">
        <v>156</v>
      </c>
      <c r="C13" s="23" t="s">
        <v>157</v>
      </c>
      <c r="D13" s="24" t="s">
        <v>138</v>
      </c>
      <c r="E13" s="25">
        <v>4</v>
      </c>
      <c r="F13" s="25">
        <v>0</v>
      </c>
      <c r="G13" s="6">
        <v>4</v>
      </c>
      <c r="H13" s="6">
        <v>2</v>
      </c>
      <c r="I13" s="6">
        <f t="shared" si="0"/>
        <v>2</v>
      </c>
    </row>
    <row r="14" spans="1:9" ht="69">
      <c r="A14" s="6">
        <v>7</v>
      </c>
      <c r="B14" s="23" t="s">
        <v>156</v>
      </c>
      <c r="C14" s="23" t="s">
        <v>157</v>
      </c>
      <c r="D14" s="24" t="s">
        <v>139</v>
      </c>
      <c r="E14" s="25">
        <v>5</v>
      </c>
      <c r="F14" s="25">
        <v>0</v>
      </c>
      <c r="G14" s="6">
        <v>3</v>
      </c>
      <c r="H14" s="6">
        <v>3</v>
      </c>
      <c r="I14" s="6">
        <f t="shared" si="0"/>
        <v>5</v>
      </c>
    </row>
    <row r="15" spans="1:9" ht="80.25">
      <c r="A15" s="6">
        <v>8</v>
      </c>
      <c r="B15" s="23" t="s">
        <v>156</v>
      </c>
      <c r="C15" s="23" t="s">
        <v>157</v>
      </c>
      <c r="D15" s="24" t="s">
        <v>59</v>
      </c>
      <c r="E15" s="25">
        <v>5</v>
      </c>
      <c r="F15" s="25">
        <v>0</v>
      </c>
      <c r="G15" s="6">
        <v>5</v>
      </c>
      <c r="H15" s="6">
        <v>4</v>
      </c>
      <c r="I15" s="6">
        <f t="shared" si="0"/>
        <v>4</v>
      </c>
    </row>
    <row r="16" spans="1:9" ht="69">
      <c r="A16" s="6">
        <v>9</v>
      </c>
      <c r="B16" s="23" t="s">
        <v>156</v>
      </c>
      <c r="C16" s="23" t="s">
        <v>157</v>
      </c>
      <c r="D16" s="24" t="s">
        <v>140</v>
      </c>
      <c r="E16" s="25">
        <v>3</v>
      </c>
      <c r="F16" s="25">
        <v>0</v>
      </c>
      <c r="G16" s="6">
        <v>50</v>
      </c>
      <c r="H16" s="6">
        <v>50</v>
      </c>
      <c r="I16" s="6">
        <f t="shared" si="0"/>
        <v>3</v>
      </c>
    </row>
    <row r="17" spans="1:9" ht="18.75">
      <c r="A17" s="34"/>
      <c r="B17" s="35"/>
      <c r="C17" s="35"/>
      <c r="D17" s="42" t="s">
        <v>105</v>
      </c>
      <c r="E17" s="41">
        <f>SUM(E8:E16)</f>
        <v>45</v>
      </c>
      <c r="F17" s="41"/>
      <c r="G17" s="31" t="s">
        <v>106</v>
      </c>
      <c r="H17" s="31"/>
      <c r="I17" s="32">
        <f>SUM(I8:I16)</f>
        <v>32.9</v>
      </c>
    </row>
    <row r="18" s="50" customFormat="1" ht="12.75">
      <c r="A18" s="49" t="s">
        <v>81</v>
      </c>
    </row>
  </sheetData>
  <sheetProtection/>
  <mergeCells count="11">
    <mergeCell ref="A3:I3"/>
    <mergeCell ref="A5:A6"/>
    <mergeCell ref="B5:B6"/>
    <mergeCell ref="C5:C6"/>
    <mergeCell ref="D5:D6"/>
    <mergeCell ref="E5:E6"/>
    <mergeCell ref="F5:G5"/>
    <mergeCell ref="H5:H6"/>
    <mergeCell ref="I5:I6"/>
    <mergeCell ref="A7:I7"/>
    <mergeCell ref="A18:IV1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23"/>
  <sheetViews>
    <sheetView zoomScalePageLayoutView="0" workbookViewId="0" topLeftCell="A1">
      <selection activeCell="J36" sqref="J36"/>
    </sheetView>
  </sheetViews>
  <sheetFormatPr defaultColWidth="9.00390625" defaultRowHeight="12.75"/>
  <cols>
    <col min="1" max="1" width="4.125" style="0" customWidth="1"/>
    <col min="2" max="2" width="16.375" style="0" customWidth="1"/>
    <col min="3" max="3" width="13.875" style="0" customWidth="1"/>
    <col min="4" max="4" width="22.75390625" style="0" customWidth="1"/>
  </cols>
  <sheetData>
    <row r="3" spans="1:5" ht="12.75">
      <c r="A3" t="s">
        <v>47</v>
      </c>
      <c r="B3" s="22"/>
      <c r="D3" s="9"/>
      <c r="E3" s="13"/>
    </row>
    <row r="4" spans="1:5" ht="12.75">
      <c r="A4" t="s">
        <v>48</v>
      </c>
      <c r="B4" s="22"/>
      <c r="D4" s="9"/>
      <c r="E4" s="13"/>
    </row>
    <row r="5" spans="1:9" ht="12.75">
      <c r="A5" s="51" t="s">
        <v>40</v>
      </c>
      <c r="B5" s="51"/>
      <c r="C5" s="51"/>
      <c r="D5" s="51"/>
      <c r="E5" s="51"/>
      <c r="F5" s="51"/>
      <c r="G5" s="51"/>
      <c r="H5" s="51"/>
      <c r="I5" s="58"/>
    </row>
    <row r="6" spans="2:5" ht="12.75">
      <c r="B6" s="22"/>
      <c r="D6" s="9"/>
      <c r="E6" s="13"/>
    </row>
    <row r="7" spans="1:9" ht="12.75">
      <c r="A7" s="52" t="s">
        <v>0</v>
      </c>
      <c r="B7" s="53" t="s">
        <v>31</v>
      </c>
      <c r="C7" s="54" t="s">
        <v>32</v>
      </c>
      <c r="D7" s="55" t="s">
        <v>34</v>
      </c>
      <c r="E7" s="55" t="s">
        <v>33</v>
      </c>
      <c r="F7" s="56" t="s">
        <v>36</v>
      </c>
      <c r="G7" s="57"/>
      <c r="H7" s="53" t="s">
        <v>35</v>
      </c>
      <c r="I7" s="44" t="s">
        <v>49</v>
      </c>
    </row>
    <row r="8" spans="1:9" ht="51" customHeight="1">
      <c r="A8" s="52"/>
      <c r="B8" s="53"/>
      <c r="C8" s="54"/>
      <c r="D8" s="55"/>
      <c r="E8" s="55"/>
      <c r="F8" s="7" t="s">
        <v>37</v>
      </c>
      <c r="G8" s="7" t="s">
        <v>38</v>
      </c>
      <c r="H8" s="53"/>
      <c r="I8" s="45"/>
    </row>
    <row r="9" spans="1:9" ht="23.25" customHeight="1">
      <c r="A9" s="46" t="s">
        <v>84</v>
      </c>
      <c r="B9" s="47"/>
      <c r="C9" s="47"/>
      <c r="D9" s="47"/>
      <c r="E9" s="47"/>
      <c r="F9" s="47"/>
      <c r="G9" s="47"/>
      <c r="H9" s="47"/>
      <c r="I9" s="48"/>
    </row>
    <row r="10" spans="1:9" ht="27">
      <c r="A10" s="6">
        <v>1</v>
      </c>
      <c r="B10" s="23" t="s">
        <v>126</v>
      </c>
      <c r="C10" s="10" t="s">
        <v>84</v>
      </c>
      <c r="D10" s="24" t="s">
        <v>107</v>
      </c>
      <c r="E10" s="25">
        <v>8</v>
      </c>
      <c r="F10" s="25">
        <v>90</v>
      </c>
      <c r="G10" s="6">
        <v>100</v>
      </c>
      <c r="H10" s="6">
        <v>100</v>
      </c>
      <c r="I10" s="6">
        <f>(H10-F10)*E10/(G10-F10)</f>
        <v>8</v>
      </c>
    </row>
    <row r="11" spans="1:9" ht="27">
      <c r="A11" s="6">
        <v>2</v>
      </c>
      <c r="B11" s="23" t="s">
        <v>126</v>
      </c>
      <c r="C11" s="10" t="s">
        <v>84</v>
      </c>
      <c r="D11" s="24" t="s">
        <v>108</v>
      </c>
      <c r="E11" s="25">
        <v>8</v>
      </c>
      <c r="F11" s="25">
        <v>90</v>
      </c>
      <c r="G11" s="6">
        <v>100</v>
      </c>
      <c r="H11" s="6">
        <v>94</v>
      </c>
      <c r="I11" s="6">
        <f>(H11-F11)*E11/(G11-F11)</f>
        <v>3.2</v>
      </c>
    </row>
    <row r="12" spans="1:9" ht="27">
      <c r="A12" s="6">
        <v>3</v>
      </c>
      <c r="B12" s="23" t="s">
        <v>126</v>
      </c>
      <c r="C12" s="10" t="s">
        <v>84</v>
      </c>
      <c r="D12" s="24" t="s">
        <v>112</v>
      </c>
      <c r="E12" s="25">
        <v>2</v>
      </c>
      <c r="F12" s="25">
        <v>99</v>
      </c>
      <c r="G12" s="6">
        <v>105</v>
      </c>
      <c r="H12" s="6">
        <v>98</v>
      </c>
      <c r="I12" s="6">
        <v>0</v>
      </c>
    </row>
    <row r="13" spans="1:9" ht="91.5">
      <c r="A13" s="6">
        <v>4</v>
      </c>
      <c r="B13" s="23" t="s">
        <v>126</v>
      </c>
      <c r="C13" s="10" t="s">
        <v>84</v>
      </c>
      <c r="D13" s="24" t="s">
        <v>121</v>
      </c>
      <c r="E13" s="25">
        <v>6</v>
      </c>
      <c r="F13" s="25">
        <v>0</v>
      </c>
      <c r="G13" s="6">
        <v>3</v>
      </c>
      <c r="H13" s="6">
        <v>0</v>
      </c>
      <c r="I13" s="6">
        <f aca="true" t="shared" si="0" ref="I13:I21">(H13-F13)*E13/(G13-F13)</f>
        <v>0</v>
      </c>
    </row>
    <row r="14" spans="1:9" ht="27">
      <c r="A14" s="6">
        <v>5</v>
      </c>
      <c r="B14" s="23" t="s">
        <v>126</v>
      </c>
      <c r="C14" s="10" t="s">
        <v>84</v>
      </c>
      <c r="D14" s="24" t="s">
        <v>122</v>
      </c>
      <c r="E14" s="25">
        <v>3</v>
      </c>
      <c r="F14" s="6">
        <v>0</v>
      </c>
      <c r="G14" s="6">
        <v>1</v>
      </c>
      <c r="H14" s="6">
        <v>0</v>
      </c>
      <c r="I14" s="6">
        <f t="shared" si="0"/>
        <v>0</v>
      </c>
    </row>
    <row r="15" spans="1:9" ht="46.5">
      <c r="A15" s="6">
        <v>6</v>
      </c>
      <c r="B15" s="23" t="s">
        <v>126</v>
      </c>
      <c r="C15" s="10" t="s">
        <v>84</v>
      </c>
      <c r="D15" s="24" t="s">
        <v>123</v>
      </c>
      <c r="E15" s="25">
        <v>3</v>
      </c>
      <c r="F15" s="25">
        <v>5</v>
      </c>
      <c r="G15" s="6">
        <v>40</v>
      </c>
      <c r="H15" s="6">
        <v>100</v>
      </c>
      <c r="I15" s="6">
        <v>3</v>
      </c>
    </row>
    <row r="16" spans="1:9" ht="35.25">
      <c r="A16" s="6">
        <v>7</v>
      </c>
      <c r="B16" s="23" t="s">
        <v>126</v>
      </c>
      <c r="C16" s="10" t="s">
        <v>84</v>
      </c>
      <c r="D16" s="24" t="s">
        <v>124</v>
      </c>
      <c r="E16" s="25">
        <v>3</v>
      </c>
      <c r="F16" s="25">
        <v>70</v>
      </c>
      <c r="G16" s="6">
        <v>100</v>
      </c>
      <c r="H16" s="6">
        <v>100</v>
      </c>
      <c r="I16" s="6">
        <f t="shared" si="0"/>
        <v>3</v>
      </c>
    </row>
    <row r="17" spans="1:9" ht="57.75">
      <c r="A17" s="6">
        <v>8</v>
      </c>
      <c r="B17" s="23" t="s">
        <v>126</v>
      </c>
      <c r="C17" s="10" t="s">
        <v>84</v>
      </c>
      <c r="D17" s="24" t="s">
        <v>125</v>
      </c>
      <c r="E17" s="25">
        <v>3</v>
      </c>
      <c r="F17" s="25">
        <v>0</v>
      </c>
      <c r="G17" s="6">
        <v>1</v>
      </c>
      <c r="H17" s="6">
        <v>1</v>
      </c>
      <c r="I17" s="6">
        <f t="shared" si="0"/>
        <v>3</v>
      </c>
    </row>
    <row r="18" spans="1:9" ht="80.25">
      <c r="A18" s="6">
        <v>9</v>
      </c>
      <c r="B18" s="23" t="s">
        <v>126</v>
      </c>
      <c r="C18" s="10" t="s">
        <v>84</v>
      </c>
      <c r="D18" s="24" t="s">
        <v>114</v>
      </c>
      <c r="E18" s="25">
        <v>3</v>
      </c>
      <c r="F18" s="25">
        <v>0</v>
      </c>
      <c r="G18" s="6">
        <v>3</v>
      </c>
      <c r="H18" s="6">
        <v>0</v>
      </c>
      <c r="I18" s="6">
        <f t="shared" si="0"/>
        <v>0</v>
      </c>
    </row>
    <row r="19" spans="1:9" ht="35.25">
      <c r="A19" s="6">
        <v>10</v>
      </c>
      <c r="B19" s="23" t="s">
        <v>126</v>
      </c>
      <c r="C19" s="10" t="s">
        <v>84</v>
      </c>
      <c r="D19" s="24" t="s">
        <v>115</v>
      </c>
      <c r="E19" s="25">
        <v>3</v>
      </c>
      <c r="F19" s="25">
        <v>0</v>
      </c>
      <c r="G19" s="6">
        <v>3</v>
      </c>
      <c r="H19" s="6">
        <v>0</v>
      </c>
      <c r="I19" s="6">
        <f t="shared" si="0"/>
        <v>0</v>
      </c>
    </row>
    <row r="20" spans="1:9" ht="35.25">
      <c r="A20" s="6">
        <v>11</v>
      </c>
      <c r="B20" s="23" t="s">
        <v>126</v>
      </c>
      <c r="C20" s="10" t="s">
        <v>84</v>
      </c>
      <c r="D20" s="24" t="s">
        <v>119</v>
      </c>
      <c r="E20" s="25">
        <v>5</v>
      </c>
      <c r="F20" s="25">
        <v>0</v>
      </c>
      <c r="G20" s="6">
        <v>1</v>
      </c>
      <c r="H20" s="6">
        <v>0</v>
      </c>
      <c r="I20" s="6">
        <f t="shared" si="0"/>
        <v>0</v>
      </c>
    </row>
    <row r="21" spans="1:9" ht="46.5">
      <c r="A21" s="6">
        <v>12</v>
      </c>
      <c r="B21" s="23" t="s">
        <v>126</v>
      </c>
      <c r="C21" s="10" t="s">
        <v>84</v>
      </c>
      <c r="D21" s="24" t="s">
        <v>118</v>
      </c>
      <c r="E21" s="25">
        <v>3</v>
      </c>
      <c r="F21" s="25">
        <v>0</v>
      </c>
      <c r="G21" s="6">
        <v>1</v>
      </c>
      <c r="H21" s="6">
        <v>1</v>
      </c>
      <c r="I21" s="6">
        <f t="shared" si="0"/>
        <v>3</v>
      </c>
    </row>
    <row r="22" spans="1:9" ht="18.75">
      <c r="A22" s="31"/>
      <c r="B22" s="38"/>
      <c r="C22" s="39"/>
      <c r="D22" s="40" t="s">
        <v>105</v>
      </c>
      <c r="E22" s="41">
        <f>SUM(E10:E21)</f>
        <v>50</v>
      </c>
      <c r="F22" s="41"/>
      <c r="G22" s="31" t="s">
        <v>106</v>
      </c>
      <c r="H22" s="31"/>
      <c r="I22" s="32">
        <f>SUM(I10:I21)</f>
        <v>23.2</v>
      </c>
    </row>
    <row r="23" s="50" customFormat="1" ht="12.75">
      <c r="A23" s="49" t="s">
        <v>81</v>
      </c>
    </row>
  </sheetData>
  <sheetProtection/>
  <mergeCells count="11">
    <mergeCell ref="A5:I5"/>
    <mergeCell ref="A23:IV23"/>
    <mergeCell ref="A7:A8"/>
    <mergeCell ref="B7:B8"/>
    <mergeCell ref="C7:C8"/>
    <mergeCell ref="D7:D8"/>
    <mergeCell ref="E7:E8"/>
    <mergeCell ref="F7:G7"/>
    <mergeCell ref="H7:H8"/>
    <mergeCell ref="I7:I8"/>
    <mergeCell ref="A9:I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4">
      <selection activeCell="D23" sqref="D23"/>
    </sheetView>
  </sheetViews>
  <sheetFormatPr defaultColWidth="9.00390625" defaultRowHeight="12.75"/>
  <cols>
    <col min="1" max="1" width="4.125" style="0" customWidth="1"/>
    <col min="2" max="2" width="21.25390625" style="22" customWidth="1"/>
    <col min="3" max="3" width="11.125" style="28" customWidth="1"/>
    <col min="4" max="4" width="22.25390625" style="0" customWidth="1"/>
  </cols>
  <sheetData>
    <row r="1" spans="1:5" ht="12.75">
      <c r="A1" t="s">
        <v>47</v>
      </c>
      <c r="D1" s="9"/>
      <c r="E1" s="13"/>
    </row>
    <row r="2" spans="1:5" ht="12.75">
      <c r="A2" t="s">
        <v>48</v>
      </c>
      <c r="D2" s="9"/>
      <c r="E2" s="13"/>
    </row>
    <row r="3" spans="1:9" ht="15.75">
      <c r="A3" s="59" t="s">
        <v>95</v>
      </c>
      <c r="B3" s="59"/>
      <c r="C3" s="59"/>
      <c r="D3" s="59"/>
      <c r="E3" s="59"/>
      <c r="F3" s="59"/>
      <c r="G3" s="59"/>
      <c r="H3" s="59"/>
      <c r="I3" s="60"/>
    </row>
    <row r="4" spans="4:5" ht="12.75">
      <c r="D4" s="9"/>
      <c r="E4" s="13"/>
    </row>
    <row r="5" spans="1:9" ht="12.75">
      <c r="A5" s="52" t="s">
        <v>0</v>
      </c>
      <c r="B5" s="53" t="s">
        <v>31</v>
      </c>
      <c r="C5" s="61" t="s">
        <v>32</v>
      </c>
      <c r="D5" s="55" t="s">
        <v>34</v>
      </c>
      <c r="E5" s="55" t="s">
        <v>33</v>
      </c>
      <c r="F5" s="56" t="s">
        <v>36</v>
      </c>
      <c r="G5" s="57"/>
      <c r="H5" s="53" t="s">
        <v>35</v>
      </c>
      <c r="I5" s="44" t="s">
        <v>49</v>
      </c>
    </row>
    <row r="6" spans="1:9" ht="51" customHeight="1">
      <c r="A6" s="52"/>
      <c r="B6" s="53"/>
      <c r="C6" s="61"/>
      <c r="D6" s="55"/>
      <c r="E6" s="55"/>
      <c r="F6" s="7" t="s">
        <v>37</v>
      </c>
      <c r="G6" s="7" t="s">
        <v>38</v>
      </c>
      <c r="H6" s="53"/>
      <c r="I6" s="45"/>
    </row>
    <row r="7" spans="1:9" ht="23.25" customHeight="1">
      <c r="A7" s="46" t="s">
        <v>85</v>
      </c>
      <c r="B7" s="47"/>
      <c r="C7" s="47"/>
      <c r="D7" s="47"/>
      <c r="E7" s="47"/>
      <c r="F7" s="47"/>
      <c r="G7" s="47"/>
      <c r="H7" s="47"/>
      <c r="I7" s="48"/>
    </row>
    <row r="8" spans="1:9" ht="46.5">
      <c r="A8" s="6">
        <v>1</v>
      </c>
      <c r="B8" s="23" t="s">
        <v>96</v>
      </c>
      <c r="C8" s="29" t="s">
        <v>97</v>
      </c>
      <c r="D8" s="24" t="s">
        <v>104</v>
      </c>
      <c r="E8" s="25">
        <v>10</v>
      </c>
      <c r="F8" s="25">
        <v>100</v>
      </c>
      <c r="G8" s="6">
        <v>90</v>
      </c>
      <c r="H8" s="6">
        <v>0</v>
      </c>
      <c r="I8" s="6">
        <v>0</v>
      </c>
    </row>
    <row r="9" spans="1:9" ht="46.5">
      <c r="A9" s="6">
        <v>2</v>
      </c>
      <c r="B9" s="23" t="s">
        <v>96</v>
      </c>
      <c r="C9" s="29" t="s">
        <v>97</v>
      </c>
      <c r="D9" s="24" t="s">
        <v>93</v>
      </c>
      <c r="E9" s="25">
        <v>8</v>
      </c>
      <c r="F9" s="25">
        <v>0</v>
      </c>
      <c r="G9" s="6">
        <v>5</v>
      </c>
      <c r="H9" s="6">
        <v>4</v>
      </c>
      <c r="I9" s="6">
        <f>(H9-F9)*E9/(G9-F9)</f>
        <v>6.4</v>
      </c>
    </row>
    <row r="10" spans="1:9" ht="69">
      <c r="A10" s="6">
        <v>3</v>
      </c>
      <c r="B10" s="23" t="s">
        <v>96</v>
      </c>
      <c r="C10" s="29" t="s">
        <v>97</v>
      </c>
      <c r="D10" s="24" t="s">
        <v>98</v>
      </c>
      <c r="E10" s="25">
        <v>8</v>
      </c>
      <c r="F10" s="25">
        <v>50</v>
      </c>
      <c r="G10" s="6">
        <v>100</v>
      </c>
      <c r="H10" s="6">
        <v>100</v>
      </c>
      <c r="I10" s="6">
        <f>(H10-F10)*E10/(G10-F10)</f>
        <v>8</v>
      </c>
    </row>
    <row r="11" spans="1:9" ht="57.75">
      <c r="A11" s="6">
        <v>4</v>
      </c>
      <c r="B11" s="23" t="s">
        <v>96</v>
      </c>
      <c r="C11" s="29" t="s">
        <v>97</v>
      </c>
      <c r="D11" s="24" t="s">
        <v>64</v>
      </c>
      <c r="E11" s="25">
        <v>6</v>
      </c>
      <c r="F11" s="25">
        <v>0</v>
      </c>
      <c r="G11" s="6">
        <v>100</v>
      </c>
      <c r="H11" s="6">
        <v>100</v>
      </c>
      <c r="I11" s="6">
        <f aca="true" t="shared" si="0" ref="I11:I17">(H11-F11)*E11/(G11-F11)</f>
        <v>6</v>
      </c>
    </row>
    <row r="12" spans="1:9" ht="69">
      <c r="A12" s="6">
        <v>5</v>
      </c>
      <c r="B12" s="23" t="s">
        <v>96</v>
      </c>
      <c r="C12" s="29" t="s">
        <v>97</v>
      </c>
      <c r="D12" s="24" t="s">
        <v>99</v>
      </c>
      <c r="E12" s="25">
        <v>6</v>
      </c>
      <c r="F12" s="25">
        <v>0</v>
      </c>
      <c r="G12" s="6">
        <v>4</v>
      </c>
      <c r="H12" s="6">
        <v>1</v>
      </c>
      <c r="I12" s="6">
        <f t="shared" si="0"/>
        <v>1.5</v>
      </c>
    </row>
    <row r="13" spans="1:9" ht="57.75">
      <c r="A13" s="6">
        <v>6</v>
      </c>
      <c r="B13" s="23" t="s">
        <v>96</v>
      </c>
      <c r="C13" s="29" t="s">
        <v>97</v>
      </c>
      <c r="D13" s="24" t="s">
        <v>100</v>
      </c>
      <c r="E13" s="25">
        <v>6</v>
      </c>
      <c r="F13" s="25">
        <v>0</v>
      </c>
      <c r="G13" s="6">
        <v>4</v>
      </c>
      <c r="H13" s="6">
        <v>4</v>
      </c>
      <c r="I13" s="6">
        <f t="shared" si="0"/>
        <v>6</v>
      </c>
    </row>
    <row r="14" spans="1:9" ht="46.5">
      <c r="A14" s="6">
        <v>7</v>
      </c>
      <c r="B14" s="23" t="s">
        <v>96</v>
      </c>
      <c r="C14" s="29" t="s">
        <v>97</v>
      </c>
      <c r="D14" s="24" t="s">
        <v>101</v>
      </c>
      <c r="E14" s="25">
        <v>4</v>
      </c>
      <c r="F14" s="25">
        <v>0</v>
      </c>
      <c r="G14" s="6">
        <v>4</v>
      </c>
      <c r="H14" s="6">
        <v>2</v>
      </c>
      <c r="I14" s="6">
        <f t="shared" si="0"/>
        <v>2</v>
      </c>
    </row>
    <row r="15" spans="1:9" ht="37.5">
      <c r="A15" s="6">
        <v>8</v>
      </c>
      <c r="B15" s="23" t="s">
        <v>96</v>
      </c>
      <c r="C15" s="29" t="s">
        <v>97</v>
      </c>
      <c r="D15" s="24" t="s">
        <v>63</v>
      </c>
      <c r="E15" s="25">
        <v>6</v>
      </c>
      <c r="F15" s="25">
        <v>0</v>
      </c>
      <c r="G15" s="6">
        <v>50</v>
      </c>
      <c r="H15" s="6">
        <v>60</v>
      </c>
      <c r="I15" s="6">
        <v>6</v>
      </c>
    </row>
    <row r="16" spans="1:9" ht="102.75">
      <c r="A16" s="6">
        <v>9</v>
      </c>
      <c r="B16" s="23" t="s">
        <v>96</v>
      </c>
      <c r="C16" s="29" t="s">
        <v>97</v>
      </c>
      <c r="D16" s="24" t="s">
        <v>102</v>
      </c>
      <c r="E16" s="25">
        <v>4</v>
      </c>
      <c r="F16" s="25">
        <v>50</v>
      </c>
      <c r="G16" s="6">
        <v>100</v>
      </c>
      <c r="H16" s="6">
        <v>100</v>
      </c>
      <c r="I16" s="6">
        <f t="shared" si="0"/>
        <v>4</v>
      </c>
    </row>
    <row r="17" spans="1:9" ht="57.75">
      <c r="A17" s="6">
        <v>10</v>
      </c>
      <c r="B17" s="23" t="s">
        <v>96</v>
      </c>
      <c r="C17" s="29" t="s">
        <v>97</v>
      </c>
      <c r="D17" s="24" t="s">
        <v>103</v>
      </c>
      <c r="E17" s="25">
        <v>3</v>
      </c>
      <c r="F17" s="25">
        <v>0</v>
      </c>
      <c r="G17" s="6">
        <v>25</v>
      </c>
      <c r="H17" s="6">
        <v>10</v>
      </c>
      <c r="I17" s="6">
        <f t="shared" si="0"/>
        <v>1.2</v>
      </c>
    </row>
    <row r="18" spans="4:9" ht="12.75">
      <c r="D18" s="30" t="s">
        <v>105</v>
      </c>
      <c r="E18" s="31">
        <f>SUM(E8:E17)</f>
        <v>61</v>
      </c>
      <c r="F18" s="31"/>
      <c r="G18" s="31" t="s">
        <v>106</v>
      </c>
      <c r="H18" s="31"/>
      <c r="I18" s="32">
        <f>SUM(I8:I17)</f>
        <v>41.1</v>
      </c>
    </row>
    <row r="19" s="50" customFormat="1" ht="12.75">
      <c r="A19" s="49" t="s">
        <v>81</v>
      </c>
    </row>
  </sheetData>
  <sheetProtection/>
  <mergeCells count="11">
    <mergeCell ref="A3:I3"/>
    <mergeCell ref="A19:IV19"/>
    <mergeCell ref="A5:A6"/>
    <mergeCell ref="B5:B6"/>
    <mergeCell ref="C5:C6"/>
    <mergeCell ref="D5:D6"/>
    <mergeCell ref="E5:E6"/>
    <mergeCell ref="F5:G5"/>
    <mergeCell ref="H5:H6"/>
    <mergeCell ref="I5:I6"/>
    <mergeCell ref="A7:I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7">
      <selection activeCell="D15" sqref="D15"/>
    </sheetView>
  </sheetViews>
  <sheetFormatPr defaultColWidth="9.00390625" defaultRowHeight="12.75"/>
  <cols>
    <col min="1" max="1" width="6.375" style="0" customWidth="1"/>
    <col min="2" max="2" width="18.375" style="0" customWidth="1"/>
    <col min="3" max="3" width="19.375" style="0" customWidth="1"/>
    <col min="4" max="4" width="25.625" style="0" customWidth="1"/>
  </cols>
  <sheetData>
    <row r="1" spans="1:5" ht="12.75">
      <c r="A1" t="s">
        <v>47</v>
      </c>
      <c r="B1" s="22"/>
      <c r="D1" s="9"/>
      <c r="E1" s="13"/>
    </row>
    <row r="2" spans="1:5" ht="12.75">
      <c r="A2" t="s">
        <v>48</v>
      </c>
      <c r="B2" s="22"/>
      <c r="D2" s="9"/>
      <c r="E2" s="13"/>
    </row>
    <row r="3" spans="1:9" ht="18.75">
      <c r="A3" s="63" t="s">
        <v>40</v>
      </c>
      <c r="B3" s="63"/>
      <c r="C3" s="63"/>
      <c r="D3" s="63"/>
      <c r="E3" s="63"/>
      <c r="F3" s="63"/>
      <c r="G3" s="63"/>
      <c r="H3" s="63"/>
      <c r="I3" s="50"/>
    </row>
    <row r="4" spans="2:5" ht="12.75">
      <c r="B4" s="22"/>
      <c r="D4" s="9"/>
      <c r="E4" s="13"/>
    </row>
    <row r="5" spans="1:9" ht="12.75">
      <c r="A5" s="52" t="s">
        <v>0</v>
      </c>
      <c r="B5" s="53" t="s">
        <v>31</v>
      </c>
      <c r="C5" s="54" t="s">
        <v>32</v>
      </c>
      <c r="D5" s="55" t="s">
        <v>34</v>
      </c>
      <c r="E5" s="55" t="s">
        <v>33</v>
      </c>
      <c r="F5" s="56" t="s">
        <v>36</v>
      </c>
      <c r="G5" s="57"/>
      <c r="H5" s="53" t="s">
        <v>35</v>
      </c>
      <c r="I5" s="44" t="s">
        <v>49</v>
      </c>
    </row>
    <row r="6" spans="1:9" ht="30.75" customHeight="1">
      <c r="A6" s="52"/>
      <c r="B6" s="53"/>
      <c r="C6" s="54"/>
      <c r="D6" s="55"/>
      <c r="E6" s="55"/>
      <c r="F6" s="7" t="s">
        <v>37</v>
      </c>
      <c r="G6" s="7" t="s">
        <v>38</v>
      </c>
      <c r="H6" s="53"/>
      <c r="I6" s="45"/>
    </row>
    <row r="7" spans="1:9" ht="23.25" customHeight="1">
      <c r="A7" s="52" t="s">
        <v>86</v>
      </c>
      <c r="B7" s="62"/>
      <c r="C7" s="62"/>
      <c r="D7" s="62"/>
      <c r="E7" s="62"/>
      <c r="F7" s="62"/>
      <c r="G7" s="62"/>
      <c r="H7" s="62"/>
      <c r="I7" s="62"/>
    </row>
    <row r="8" spans="1:9" ht="27">
      <c r="A8" s="6">
        <v>1</v>
      </c>
      <c r="B8" s="23" t="s">
        <v>94</v>
      </c>
      <c r="C8" s="23" t="s">
        <v>86</v>
      </c>
      <c r="D8" s="24" t="s">
        <v>72</v>
      </c>
      <c r="E8" s="25">
        <v>10</v>
      </c>
      <c r="F8" s="25">
        <v>90</v>
      </c>
      <c r="G8" s="6">
        <v>100</v>
      </c>
      <c r="H8" s="6">
        <v>100</v>
      </c>
      <c r="I8" s="6">
        <f>(H8-F8)*E8/(G8-F8)</f>
        <v>10</v>
      </c>
    </row>
    <row r="9" spans="1:9" ht="27">
      <c r="A9" s="6">
        <v>2</v>
      </c>
      <c r="B9" s="23" t="s">
        <v>94</v>
      </c>
      <c r="C9" s="23" t="s">
        <v>86</v>
      </c>
      <c r="D9" s="24" t="s">
        <v>73</v>
      </c>
      <c r="E9" s="25">
        <v>10</v>
      </c>
      <c r="F9" s="25">
        <v>30</v>
      </c>
      <c r="G9" s="6">
        <v>100</v>
      </c>
      <c r="H9" s="6">
        <v>32</v>
      </c>
      <c r="I9" s="6">
        <f>(H9-F9)*E9/(G9-F9)</f>
        <v>0.2857142857142857</v>
      </c>
    </row>
    <row r="10" spans="1:9" ht="35.25">
      <c r="A10" s="6">
        <v>3</v>
      </c>
      <c r="B10" s="23" t="s">
        <v>94</v>
      </c>
      <c r="C10" s="23" t="s">
        <v>86</v>
      </c>
      <c r="D10" s="24" t="s">
        <v>87</v>
      </c>
      <c r="E10" s="25">
        <v>10</v>
      </c>
      <c r="F10" s="25">
        <v>20</v>
      </c>
      <c r="G10" s="6">
        <v>100</v>
      </c>
      <c r="H10" s="6">
        <v>60</v>
      </c>
      <c r="I10" s="6">
        <f aca="true" t="shared" si="0" ref="I10:I18">(H10-F10)*E10/(G10-F10)</f>
        <v>5</v>
      </c>
    </row>
    <row r="11" spans="1:9" ht="35.25" customHeight="1">
      <c r="A11" s="6">
        <v>4</v>
      </c>
      <c r="B11" s="23" t="s">
        <v>94</v>
      </c>
      <c r="C11" s="23" t="s">
        <v>86</v>
      </c>
      <c r="D11" s="24" t="s">
        <v>75</v>
      </c>
      <c r="E11" s="25">
        <v>6</v>
      </c>
      <c r="F11" s="25">
        <v>0</v>
      </c>
      <c r="G11" s="6">
        <v>10</v>
      </c>
      <c r="H11" s="6">
        <v>10</v>
      </c>
      <c r="I11" s="6">
        <f t="shared" si="0"/>
        <v>6</v>
      </c>
    </row>
    <row r="12" spans="1:9" ht="35.25" customHeight="1">
      <c r="A12" s="6">
        <v>5</v>
      </c>
      <c r="B12" s="23" t="s">
        <v>94</v>
      </c>
      <c r="C12" s="23" t="s">
        <v>86</v>
      </c>
      <c r="D12" s="24" t="s">
        <v>88</v>
      </c>
      <c r="E12" s="25">
        <v>6</v>
      </c>
      <c r="F12" s="25">
        <v>0</v>
      </c>
      <c r="G12" s="6">
        <v>4</v>
      </c>
      <c r="H12" s="6">
        <v>2</v>
      </c>
      <c r="I12" s="6">
        <f t="shared" si="0"/>
        <v>3</v>
      </c>
    </row>
    <row r="13" spans="1:9" ht="35.25">
      <c r="A13" s="6">
        <v>6</v>
      </c>
      <c r="B13" s="23" t="s">
        <v>94</v>
      </c>
      <c r="C13" s="23" t="s">
        <v>86</v>
      </c>
      <c r="D13" s="24" t="s">
        <v>67</v>
      </c>
      <c r="E13" s="25">
        <v>4</v>
      </c>
      <c r="F13" s="25">
        <v>0</v>
      </c>
      <c r="G13" s="6">
        <v>20</v>
      </c>
      <c r="H13" s="6">
        <v>10</v>
      </c>
      <c r="I13" s="6">
        <f t="shared" si="0"/>
        <v>2</v>
      </c>
    </row>
    <row r="14" spans="1:9" ht="28.5" customHeight="1">
      <c r="A14" s="6">
        <v>7</v>
      </c>
      <c r="B14" s="23" t="s">
        <v>94</v>
      </c>
      <c r="C14" s="23" t="s">
        <v>86</v>
      </c>
      <c r="D14" s="24" t="s">
        <v>89</v>
      </c>
      <c r="E14" s="25">
        <v>3</v>
      </c>
      <c r="F14" s="25">
        <v>0</v>
      </c>
      <c r="G14" s="6">
        <v>50</v>
      </c>
      <c r="H14" s="6">
        <v>20</v>
      </c>
      <c r="I14" s="6">
        <f t="shared" si="0"/>
        <v>1.2</v>
      </c>
    </row>
    <row r="15" spans="1:9" ht="35.25">
      <c r="A15" s="6">
        <v>8</v>
      </c>
      <c r="B15" s="23" t="s">
        <v>94</v>
      </c>
      <c r="C15" s="23" t="s">
        <v>86</v>
      </c>
      <c r="D15" s="24" t="s">
        <v>90</v>
      </c>
      <c r="E15" s="25">
        <v>3</v>
      </c>
      <c r="F15" s="25">
        <v>0</v>
      </c>
      <c r="G15" s="6">
        <v>2</v>
      </c>
      <c r="H15" s="6">
        <v>2</v>
      </c>
      <c r="I15" s="6">
        <f t="shared" si="0"/>
        <v>3</v>
      </c>
    </row>
    <row r="16" spans="1:9" ht="35.25">
      <c r="A16" s="6">
        <v>9</v>
      </c>
      <c r="B16" s="23" t="s">
        <v>94</v>
      </c>
      <c r="C16" s="23" t="s">
        <v>86</v>
      </c>
      <c r="D16" s="24" t="s">
        <v>91</v>
      </c>
      <c r="E16" s="25">
        <v>5</v>
      </c>
      <c r="F16" s="25">
        <v>0</v>
      </c>
      <c r="G16" s="6">
        <v>3</v>
      </c>
      <c r="H16" s="6">
        <v>3</v>
      </c>
      <c r="I16" s="6">
        <f t="shared" si="0"/>
        <v>5</v>
      </c>
    </row>
    <row r="17" spans="1:9" ht="27">
      <c r="A17" s="6">
        <v>10</v>
      </c>
      <c r="B17" s="23" t="s">
        <v>94</v>
      </c>
      <c r="C17" s="23" t="s">
        <v>86</v>
      </c>
      <c r="D17" s="24" t="s">
        <v>92</v>
      </c>
      <c r="E17" s="25">
        <v>3</v>
      </c>
      <c r="F17" s="25">
        <v>0</v>
      </c>
      <c r="G17" s="6">
        <v>20</v>
      </c>
      <c r="H17" s="6">
        <v>40</v>
      </c>
      <c r="I17" s="6">
        <v>3</v>
      </c>
    </row>
    <row r="18" spans="1:9" ht="26.25" customHeight="1">
      <c r="A18" s="6">
        <v>11</v>
      </c>
      <c r="B18" s="23" t="s">
        <v>94</v>
      </c>
      <c r="C18" s="23" t="s">
        <v>86</v>
      </c>
      <c r="D18" s="24" t="s">
        <v>93</v>
      </c>
      <c r="E18" s="25">
        <v>5</v>
      </c>
      <c r="F18" s="25">
        <v>0</v>
      </c>
      <c r="G18" s="6">
        <v>5</v>
      </c>
      <c r="H18" s="6">
        <v>4</v>
      </c>
      <c r="I18" s="6">
        <f t="shared" si="0"/>
        <v>4</v>
      </c>
    </row>
    <row r="19" spans="4:9" ht="12.75">
      <c r="D19" s="26" t="s">
        <v>79</v>
      </c>
      <c r="E19">
        <f>SUM(E8:E18)</f>
        <v>65</v>
      </c>
      <c r="G19" t="s">
        <v>80</v>
      </c>
      <c r="I19" s="27">
        <f>SUM(I8:I18)</f>
        <v>42.48571428571428</v>
      </c>
    </row>
    <row r="20" s="50" customFormat="1" ht="12.75">
      <c r="A20" s="49" t="s">
        <v>81</v>
      </c>
    </row>
  </sheetData>
  <sheetProtection/>
  <mergeCells count="11">
    <mergeCell ref="A3:I3"/>
    <mergeCell ref="A20:IV20"/>
    <mergeCell ref="A5:A6"/>
    <mergeCell ref="B5:B6"/>
    <mergeCell ref="C5:C6"/>
    <mergeCell ref="D5:D6"/>
    <mergeCell ref="E5:E6"/>
    <mergeCell ref="F5:G5"/>
    <mergeCell ref="H5:H6"/>
    <mergeCell ref="I5:I6"/>
    <mergeCell ref="A7:I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37" sqref="A37:IV37"/>
    </sheetView>
  </sheetViews>
  <sheetFormatPr defaultColWidth="9.00390625" defaultRowHeight="12.75"/>
  <cols>
    <col min="1" max="1" width="3.875" style="0" customWidth="1"/>
    <col min="2" max="2" width="14.625" style="22" customWidth="1"/>
    <col min="3" max="3" width="12.00390625" style="0" customWidth="1"/>
    <col min="4" max="4" width="18.25390625" style="9" customWidth="1"/>
    <col min="5" max="5" width="7.75390625" style="13" customWidth="1"/>
    <col min="6" max="6" width="11.75390625" style="0" customWidth="1"/>
    <col min="7" max="7" width="10.00390625" style="0" customWidth="1"/>
    <col min="8" max="8" width="9.875" style="0" customWidth="1"/>
    <col min="9" max="9" width="11.00390625" style="0" customWidth="1"/>
  </cols>
  <sheetData>
    <row r="1" ht="12.75">
      <c r="A1" t="s">
        <v>47</v>
      </c>
    </row>
    <row r="2" ht="12.75">
      <c r="A2" t="s">
        <v>48</v>
      </c>
    </row>
    <row r="3" spans="1:8" ht="18.75">
      <c r="A3" s="63" t="s">
        <v>40</v>
      </c>
      <c r="B3" s="63"/>
      <c r="C3" s="63"/>
      <c r="D3" s="63"/>
      <c r="E3" s="63"/>
      <c r="F3" s="63"/>
      <c r="G3" s="63"/>
      <c r="H3" s="63"/>
    </row>
    <row r="5" spans="1:9" ht="12.75">
      <c r="A5" s="52" t="s">
        <v>0</v>
      </c>
      <c r="B5" s="53" t="s">
        <v>31</v>
      </c>
      <c r="C5" s="54" t="s">
        <v>32</v>
      </c>
      <c r="D5" s="55" t="s">
        <v>34</v>
      </c>
      <c r="E5" s="55" t="s">
        <v>33</v>
      </c>
      <c r="F5" s="56" t="s">
        <v>36</v>
      </c>
      <c r="G5" s="57"/>
      <c r="H5" s="53" t="s">
        <v>35</v>
      </c>
      <c r="I5" s="44" t="s">
        <v>49</v>
      </c>
    </row>
    <row r="6" spans="1:9" ht="51" customHeight="1">
      <c r="A6" s="52"/>
      <c r="B6" s="53"/>
      <c r="C6" s="54"/>
      <c r="D6" s="55"/>
      <c r="E6" s="55"/>
      <c r="F6" s="7" t="s">
        <v>37</v>
      </c>
      <c r="G6" s="7" t="s">
        <v>38</v>
      </c>
      <c r="H6" s="53"/>
      <c r="I6" s="45"/>
    </row>
    <row r="7" spans="1:9" ht="23.25" customHeight="1">
      <c r="A7" s="46" t="s">
        <v>77</v>
      </c>
      <c r="B7" s="47"/>
      <c r="C7" s="47"/>
      <c r="D7" s="47"/>
      <c r="E7" s="47"/>
      <c r="F7" s="47"/>
      <c r="G7" s="47"/>
      <c r="H7" s="47"/>
      <c r="I7" s="48"/>
    </row>
    <row r="8" spans="1:9" ht="123.75">
      <c r="A8" s="6">
        <v>1</v>
      </c>
      <c r="B8" s="23" t="s">
        <v>78</v>
      </c>
      <c r="C8" s="12" t="s">
        <v>51</v>
      </c>
      <c r="D8" s="15" t="s">
        <v>50</v>
      </c>
      <c r="E8" s="17">
        <v>3</v>
      </c>
      <c r="F8" s="17">
        <v>100</v>
      </c>
      <c r="G8" s="8">
        <v>110</v>
      </c>
      <c r="H8" s="6">
        <v>110</v>
      </c>
      <c r="I8" s="6">
        <f aca="true" t="shared" si="0" ref="I8:I29">(H8-F8)*E8/(G8-F8)</f>
        <v>3</v>
      </c>
    </row>
    <row r="9" spans="1:9" ht="123.75">
      <c r="A9" s="6">
        <v>2</v>
      </c>
      <c r="B9" s="23" t="s">
        <v>78</v>
      </c>
      <c r="C9" s="12" t="s">
        <v>51</v>
      </c>
      <c r="D9" s="15" t="s">
        <v>52</v>
      </c>
      <c r="E9" s="17">
        <v>3</v>
      </c>
      <c r="F9" s="17">
        <v>1</v>
      </c>
      <c r="G9" s="8">
        <v>0</v>
      </c>
      <c r="H9" s="6">
        <v>0</v>
      </c>
      <c r="I9" s="6">
        <f t="shared" si="0"/>
        <v>3</v>
      </c>
    </row>
    <row r="10" spans="1:9" ht="33.75">
      <c r="A10" s="6">
        <v>3</v>
      </c>
      <c r="B10" s="23" t="s">
        <v>78</v>
      </c>
      <c r="C10" s="12" t="s">
        <v>51</v>
      </c>
      <c r="D10" s="15" t="s">
        <v>53</v>
      </c>
      <c r="E10" s="17">
        <v>4</v>
      </c>
      <c r="F10" s="17">
        <v>0</v>
      </c>
      <c r="G10" s="8">
        <v>1</v>
      </c>
      <c r="H10" s="6">
        <v>1</v>
      </c>
      <c r="I10" s="6">
        <f t="shared" si="0"/>
        <v>4</v>
      </c>
    </row>
    <row r="11" spans="1:9" ht="135.75" thickBot="1">
      <c r="A11" s="6">
        <v>4</v>
      </c>
      <c r="B11" s="23" t="s">
        <v>78</v>
      </c>
      <c r="C11" s="12" t="s">
        <v>51</v>
      </c>
      <c r="D11" s="16" t="s">
        <v>54</v>
      </c>
      <c r="E11" s="17">
        <v>3</v>
      </c>
      <c r="F11" s="17">
        <v>0</v>
      </c>
      <c r="G11" s="8">
        <v>2</v>
      </c>
      <c r="H11" s="6">
        <v>2</v>
      </c>
      <c r="I11" s="6">
        <f t="shared" si="0"/>
        <v>3</v>
      </c>
    </row>
    <row r="12" spans="1:9" ht="57" thickBot="1">
      <c r="A12" s="6">
        <v>5</v>
      </c>
      <c r="B12" s="23" t="s">
        <v>78</v>
      </c>
      <c r="C12" s="12" t="s">
        <v>51</v>
      </c>
      <c r="D12" s="16" t="s">
        <v>55</v>
      </c>
      <c r="E12" s="17">
        <v>5</v>
      </c>
      <c r="F12" s="17">
        <v>0</v>
      </c>
      <c r="G12" s="8">
        <v>5</v>
      </c>
      <c r="H12" s="6">
        <v>0</v>
      </c>
      <c r="I12" s="6">
        <f t="shared" si="0"/>
        <v>0</v>
      </c>
    </row>
    <row r="13" spans="1:9" ht="34.5" thickBot="1">
      <c r="A13" s="6">
        <v>6</v>
      </c>
      <c r="B13" s="23" t="s">
        <v>78</v>
      </c>
      <c r="C13" s="12" t="s">
        <v>51</v>
      </c>
      <c r="D13" s="16" t="s">
        <v>56</v>
      </c>
      <c r="E13" s="17">
        <v>5</v>
      </c>
      <c r="F13" s="17">
        <v>80</v>
      </c>
      <c r="G13" s="8">
        <v>100</v>
      </c>
      <c r="H13" s="6">
        <v>98</v>
      </c>
      <c r="I13" s="6">
        <f t="shared" si="0"/>
        <v>4.5</v>
      </c>
    </row>
    <row r="14" spans="1:9" ht="112.5">
      <c r="A14" s="6">
        <v>7</v>
      </c>
      <c r="B14" s="23" t="s">
        <v>78</v>
      </c>
      <c r="C14" s="12" t="s">
        <v>51</v>
      </c>
      <c r="D14" s="11" t="s">
        <v>57</v>
      </c>
      <c r="E14" s="17">
        <v>2</v>
      </c>
      <c r="F14" s="17">
        <v>0</v>
      </c>
      <c r="G14" s="18">
        <v>3</v>
      </c>
      <c r="H14" s="6">
        <v>3</v>
      </c>
      <c r="I14" s="6">
        <f t="shared" si="0"/>
        <v>2</v>
      </c>
    </row>
    <row r="15" spans="1:9" ht="113.25" thickBot="1">
      <c r="A15" s="6">
        <v>8</v>
      </c>
      <c r="B15" s="23" t="s">
        <v>78</v>
      </c>
      <c r="C15" s="12" t="s">
        <v>51</v>
      </c>
      <c r="D15" s="16" t="s">
        <v>58</v>
      </c>
      <c r="E15" s="17">
        <v>2</v>
      </c>
      <c r="F15" s="17">
        <v>3</v>
      </c>
      <c r="G15" s="18">
        <v>0</v>
      </c>
      <c r="H15" s="6">
        <v>0</v>
      </c>
      <c r="I15" s="6">
        <f t="shared" si="0"/>
        <v>2</v>
      </c>
    </row>
    <row r="16" spans="1:9" ht="102" thickBot="1">
      <c r="A16" s="6">
        <v>9</v>
      </c>
      <c r="B16" s="23" t="s">
        <v>78</v>
      </c>
      <c r="C16" s="12" t="s">
        <v>51</v>
      </c>
      <c r="D16" s="16" t="s">
        <v>59</v>
      </c>
      <c r="E16" s="17">
        <v>5</v>
      </c>
      <c r="F16" s="17">
        <v>0</v>
      </c>
      <c r="G16" s="18">
        <v>5</v>
      </c>
      <c r="H16" s="6">
        <v>5</v>
      </c>
      <c r="I16" s="6">
        <f t="shared" si="0"/>
        <v>5</v>
      </c>
    </row>
    <row r="17" spans="1:9" ht="147" thickBot="1">
      <c r="A17" s="6">
        <v>10</v>
      </c>
      <c r="B17" s="23" t="s">
        <v>78</v>
      </c>
      <c r="C17" s="12" t="s">
        <v>51</v>
      </c>
      <c r="D17" s="16" t="s">
        <v>60</v>
      </c>
      <c r="E17" s="17">
        <v>3</v>
      </c>
      <c r="F17" s="17">
        <v>0</v>
      </c>
      <c r="G17" s="18">
        <v>3</v>
      </c>
      <c r="H17" s="6">
        <v>3</v>
      </c>
      <c r="I17" s="6">
        <f t="shared" si="0"/>
        <v>3</v>
      </c>
    </row>
    <row r="18" spans="1:9" ht="25.5">
      <c r="A18" s="6">
        <v>11</v>
      </c>
      <c r="B18" s="23" t="s">
        <v>78</v>
      </c>
      <c r="C18" s="12" t="s">
        <v>51</v>
      </c>
      <c r="D18" s="15" t="s">
        <v>61</v>
      </c>
      <c r="E18" s="17">
        <v>2</v>
      </c>
      <c r="F18" s="19">
        <v>2</v>
      </c>
      <c r="G18" s="20">
        <v>0</v>
      </c>
      <c r="H18" s="6">
        <v>0</v>
      </c>
      <c r="I18" s="6">
        <f t="shared" si="0"/>
        <v>2</v>
      </c>
    </row>
    <row r="19" spans="1:9" ht="57" thickBot="1">
      <c r="A19" s="6">
        <v>12</v>
      </c>
      <c r="B19" s="23" t="s">
        <v>78</v>
      </c>
      <c r="C19" s="12" t="s">
        <v>51</v>
      </c>
      <c r="D19" s="16" t="s">
        <v>62</v>
      </c>
      <c r="E19" s="17">
        <v>3</v>
      </c>
      <c r="F19" s="17">
        <v>0</v>
      </c>
      <c r="G19" s="18">
        <v>10</v>
      </c>
      <c r="H19" s="6">
        <v>0</v>
      </c>
      <c r="I19" s="6">
        <f t="shared" si="0"/>
        <v>0</v>
      </c>
    </row>
    <row r="20" spans="1:9" ht="45.75" thickBot="1">
      <c r="A20" s="6">
        <v>13</v>
      </c>
      <c r="B20" s="23" t="s">
        <v>78</v>
      </c>
      <c r="C20" s="12" t="s">
        <v>51</v>
      </c>
      <c r="D20" s="16" t="s">
        <v>63</v>
      </c>
      <c r="E20" s="17">
        <v>3</v>
      </c>
      <c r="F20" s="17">
        <v>0</v>
      </c>
      <c r="G20" s="18">
        <v>50</v>
      </c>
      <c r="H20" s="6">
        <v>60</v>
      </c>
      <c r="I20" s="6">
        <v>3</v>
      </c>
    </row>
    <row r="21" spans="1:9" ht="68.25" thickBot="1">
      <c r="A21" s="6">
        <v>14</v>
      </c>
      <c r="B21" s="23" t="s">
        <v>78</v>
      </c>
      <c r="C21" s="12" t="s">
        <v>51</v>
      </c>
      <c r="D21" s="16" t="s">
        <v>64</v>
      </c>
      <c r="E21" s="17">
        <v>4</v>
      </c>
      <c r="F21" s="17">
        <v>0</v>
      </c>
      <c r="G21" s="18">
        <v>100</v>
      </c>
      <c r="H21" s="6">
        <v>100</v>
      </c>
      <c r="I21" s="6">
        <f t="shared" si="0"/>
        <v>4</v>
      </c>
    </row>
    <row r="22" spans="1:9" ht="79.5" thickBot="1">
      <c r="A22" s="6">
        <v>15</v>
      </c>
      <c r="B22" s="23" t="s">
        <v>78</v>
      </c>
      <c r="C22" s="12" t="s">
        <v>51</v>
      </c>
      <c r="D22" s="16" t="s">
        <v>65</v>
      </c>
      <c r="E22" s="14">
        <v>3</v>
      </c>
      <c r="F22" s="19">
        <v>0</v>
      </c>
      <c r="G22" s="8">
        <v>1</v>
      </c>
      <c r="H22" s="6">
        <v>0</v>
      </c>
      <c r="I22" s="6">
        <v>3</v>
      </c>
    </row>
    <row r="23" spans="1:9" ht="61.5" customHeight="1" thickBot="1">
      <c r="A23" s="6">
        <v>16</v>
      </c>
      <c r="B23" s="23" t="s">
        <v>78</v>
      </c>
      <c r="C23" s="12" t="s">
        <v>51</v>
      </c>
      <c r="D23" s="16" t="s">
        <v>66</v>
      </c>
      <c r="E23" s="17">
        <v>2</v>
      </c>
      <c r="F23" s="17">
        <v>0</v>
      </c>
      <c r="G23" s="8">
        <v>50</v>
      </c>
      <c r="H23" s="6">
        <v>20</v>
      </c>
      <c r="I23" s="6">
        <f t="shared" si="0"/>
        <v>0.8</v>
      </c>
    </row>
    <row r="24" spans="1:9" ht="57" thickBot="1">
      <c r="A24" s="6">
        <v>17</v>
      </c>
      <c r="B24" s="23" t="s">
        <v>78</v>
      </c>
      <c r="C24" s="12" t="s">
        <v>51</v>
      </c>
      <c r="D24" s="16" t="s">
        <v>67</v>
      </c>
      <c r="E24" s="17">
        <v>4</v>
      </c>
      <c r="F24" s="17">
        <v>0</v>
      </c>
      <c r="G24" s="8">
        <v>20</v>
      </c>
      <c r="H24" s="6">
        <v>10</v>
      </c>
      <c r="I24" s="6">
        <f t="shared" si="0"/>
        <v>2</v>
      </c>
    </row>
    <row r="25" spans="1:9" ht="34.5" thickBot="1">
      <c r="A25" s="6">
        <v>18</v>
      </c>
      <c r="B25" s="23" t="s">
        <v>78</v>
      </c>
      <c r="C25" s="12" t="s">
        <v>51</v>
      </c>
      <c r="D25" s="16" t="s">
        <v>68</v>
      </c>
      <c r="E25" s="14">
        <v>3</v>
      </c>
      <c r="F25" s="17">
        <v>95</v>
      </c>
      <c r="G25" s="8">
        <v>100</v>
      </c>
      <c r="H25" s="6">
        <v>100</v>
      </c>
      <c r="I25" s="6">
        <f t="shared" si="0"/>
        <v>3</v>
      </c>
    </row>
    <row r="26" spans="1:9" ht="67.5">
      <c r="A26" s="6">
        <v>19</v>
      </c>
      <c r="B26" s="23" t="s">
        <v>78</v>
      </c>
      <c r="C26" s="12" t="s">
        <v>51</v>
      </c>
      <c r="D26" s="11" t="s">
        <v>69</v>
      </c>
      <c r="E26" s="17">
        <v>3</v>
      </c>
      <c r="F26" s="17">
        <v>0</v>
      </c>
      <c r="G26" s="8">
        <v>8</v>
      </c>
      <c r="H26" s="6">
        <v>9</v>
      </c>
      <c r="I26" s="6">
        <v>3</v>
      </c>
    </row>
    <row r="27" spans="1:9" ht="79.5" thickBot="1">
      <c r="A27" s="6">
        <v>20</v>
      </c>
      <c r="B27" s="23" t="s">
        <v>78</v>
      </c>
      <c r="C27" s="12" t="s">
        <v>51</v>
      </c>
      <c r="D27" s="16" t="s">
        <v>70</v>
      </c>
      <c r="E27" s="17">
        <v>7</v>
      </c>
      <c r="F27" s="17">
        <v>0</v>
      </c>
      <c r="G27" s="8">
        <v>4</v>
      </c>
      <c r="H27" s="6">
        <v>2</v>
      </c>
      <c r="I27" s="6">
        <f t="shared" si="0"/>
        <v>3.5</v>
      </c>
    </row>
    <row r="28" spans="1:9" ht="68.25" thickBot="1">
      <c r="A28" s="6">
        <v>21</v>
      </c>
      <c r="B28" s="23" t="s">
        <v>78</v>
      </c>
      <c r="C28" s="12" t="s">
        <v>51</v>
      </c>
      <c r="D28" s="16" t="s">
        <v>71</v>
      </c>
      <c r="E28" s="17">
        <v>4</v>
      </c>
      <c r="F28" s="21">
        <v>2</v>
      </c>
      <c r="G28" s="8">
        <v>8</v>
      </c>
      <c r="H28" s="6">
        <v>3</v>
      </c>
      <c r="I28" s="6">
        <f t="shared" si="0"/>
        <v>0.6666666666666666</v>
      </c>
    </row>
    <row r="29" spans="1:9" ht="34.5" thickBot="1">
      <c r="A29" s="6">
        <v>22</v>
      </c>
      <c r="B29" s="23" t="s">
        <v>78</v>
      </c>
      <c r="C29" s="12" t="s">
        <v>51</v>
      </c>
      <c r="D29" s="16" t="s">
        <v>72</v>
      </c>
      <c r="E29" s="17">
        <v>6</v>
      </c>
      <c r="F29" s="17">
        <v>90</v>
      </c>
      <c r="G29" s="8">
        <v>100</v>
      </c>
      <c r="H29" s="6">
        <v>100</v>
      </c>
      <c r="I29" s="6">
        <f t="shared" si="0"/>
        <v>6</v>
      </c>
    </row>
    <row r="30" spans="1:9" ht="34.5" thickBot="1">
      <c r="A30" s="6">
        <v>23</v>
      </c>
      <c r="B30" s="23" t="s">
        <v>78</v>
      </c>
      <c r="C30" s="12" t="s">
        <v>51</v>
      </c>
      <c r="D30" s="16" t="s">
        <v>73</v>
      </c>
      <c r="E30" s="17">
        <v>7</v>
      </c>
      <c r="F30" s="17">
        <v>30</v>
      </c>
      <c r="G30" s="8">
        <v>100</v>
      </c>
      <c r="H30" s="6">
        <v>32</v>
      </c>
      <c r="I30" s="6">
        <f>(H30-F30)*E30/(G30-F30)</f>
        <v>0.2</v>
      </c>
    </row>
    <row r="31" spans="1:9" ht="45.75" thickBot="1">
      <c r="A31" s="6">
        <v>24</v>
      </c>
      <c r="B31" s="23" t="s">
        <v>78</v>
      </c>
      <c r="C31" s="12" t="s">
        <v>51</v>
      </c>
      <c r="D31" s="16" t="s">
        <v>74</v>
      </c>
      <c r="E31" s="17">
        <v>8</v>
      </c>
      <c r="F31" s="17">
        <v>20</v>
      </c>
      <c r="G31" s="8">
        <v>100</v>
      </c>
      <c r="H31" s="6">
        <v>60</v>
      </c>
      <c r="I31" s="6">
        <f>(H31-F31)*E31/(G31-F31)</f>
        <v>4</v>
      </c>
    </row>
    <row r="32" spans="1:9" ht="57" thickBot="1">
      <c r="A32" s="6">
        <v>25</v>
      </c>
      <c r="B32" s="23" t="s">
        <v>78</v>
      </c>
      <c r="C32" s="12" t="s">
        <v>51</v>
      </c>
      <c r="D32" s="16" t="s">
        <v>75</v>
      </c>
      <c r="E32" s="17">
        <v>6</v>
      </c>
      <c r="F32" s="17">
        <v>0</v>
      </c>
      <c r="G32" s="8">
        <v>10</v>
      </c>
      <c r="H32" s="6">
        <v>10</v>
      </c>
      <c r="I32" s="6">
        <f>(H32-F32)*E32/(G32-F32)</f>
        <v>6</v>
      </c>
    </row>
    <row r="33" spans="1:9" ht="57" thickBot="1">
      <c r="A33" s="6">
        <v>26</v>
      </c>
      <c r="B33" s="23" t="s">
        <v>78</v>
      </c>
      <c r="C33" s="12" t="s">
        <v>51</v>
      </c>
      <c r="D33" s="16" t="s">
        <v>76</v>
      </c>
      <c r="E33" s="17">
        <v>3</v>
      </c>
      <c r="F33" s="17">
        <v>0</v>
      </c>
      <c r="G33" s="8">
        <v>1</v>
      </c>
      <c r="H33" s="6">
        <v>1</v>
      </c>
      <c r="I33" s="6">
        <v>3</v>
      </c>
    </row>
    <row r="35" spans="4:9" ht="12.75">
      <c r="D35" s="9" t="s">
        <v>79</v>
      </c>
      <c r="E35" s="13">
        <f>SUM(E8:E34)</f>
        <v>103</v>
      </c>
      <c r="G35" s="50" t="s">
        <v>80</v>
      </c>
      <c r="H35" s="50"/>
      <c r="I35">
        <f>SUM(I8:I34)</f>
        <v>73.66666666666666</v>
      </c>
    </row>
    <row r="37" s="50" customFormat="1" ht="12.75">
      <c r="A37" s="49" t="s">
        <v>81</v>
      </c>
    </row>
    <row r="38" s="50" customFormat="1" ht="12.75">
      <c r="A38" s="49" t="s">
        <v>82</v>
      </c>
    </row>
  </sheetData>
  <sheetProtection/>
  <mergeCells count="13">
    <mergeCell ref="A3:H3"/>
    <mergeCell ref="A5:A6"/>
    <mergeCell ref="B5:B6"/>
    <mergeCell ref="C5:C6"/>
    <mergeCell ref="D5:D6"/>
    <mergeCell ref="E5:E6"/>
    <mergeCell ref="F5:G5"/>
    <mergeCell ref="H5:H6"/>
    <mergeCell ref="A38:IV38"/>
    <mergeCell ref="G35:H35"/>
    <mergeCell ref="I5:I6"/>
    <mergeCell ref="A7:I7"/>
    <mergeCell ref="A37:IV3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chernyakova</dc:creator>
  <cp:keywords/>
  <dc:description/>
  <cp:lastModifiedBy>директор</cp:lastModifiedBy>
  <cp:lastPrinted>2008-11-11T06:06:47Z</cp:lastPrinted>
  <dcterms:created xsi:type="dcterms:W3CDTF">2008-10-06T12:33:41Z</dcterms:created>
  <dcterms:modified xsi:type="dcterms:W3CDTF">2008-11-12T17:30:18Z</dcterms:modified>
  <cp:category/>
  <cp:version/>
  <cp:contentType/>
  <cp:contentStatus/>
</cp:coreProperties>
</file>